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statement of cash flows" sheetId="1" r:id="rId1"/>
  </sheets>
  <calcPr calcId="145621" calcOnSave="0"/>
</workbook>
</file>

<file path=xl/calcChain.xml><?xml version="1.0" encoding="utf-8"?>
<calcChain xmlns="http://schemas.openxmlformats.org/spreadsheetml/2006/main">
  <c r="B20" i="1" l="1"/>
  <c r="C20" i="1"/>
  <c r="B26" i="1"/>
  <c r="C26" i="1"/>
  <c r="B35" i="1"/>
  <c r="C35" i="1"/>
  <c r="B37" i="1"/>
  <c r="C37" i="1"/>
  <c r="C39" i="1"/>
  <c r="B38" i="1" s="1"/>
  <c r="B39" i="1" l="1"/>
</calcChain>
</file>

<file path=xl/sharedStrings.xml><?xml version="1.0" encoding="utf-8"?>
<sst xmlns="http://schemas.openxmlformats.org/spreadsheetml/2006/main" count="39" uniqueCount="39">
  <si>
    <t>Consolidated statement of cash flows</t>
  </si>
  <si>
    <t>CHF million</t>
  </si>
  <si>
    <t>Interest income</t>
  </si>
  <si>
    <t>Interest expenses</t>
  </si>
  <si>
    <t>Depreciation and amortization of tangible and intangible fixed assets</t>
  </si>
  <si>
    <t>Other non-cash income and expenses</t>
  </si>
  <si>
    <t>Change in inventories</t>
  </si>
  <si>
    <t>Change in receivables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</si>
  <si>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</si>
  <si>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</si>
  <si>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</si>
  <si>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</si>
  <si>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</si>
  <si>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</si>
  <si>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Capital expenditure on tangible and intangible assets</t>
  </si>
  <si>
    <t>Proceeds from disposals of tangible and intangible assets</t>
  </si>
  <si>
    <t>Change in cash and cash equivalents</t>
  </si>
  <si>
    <t>Cash and cash equivalents at beginning of the year</t>
  </si>
  <si>
    <t>Cash and cash equivalents at end of the year</t>
  </si>
  <si>
    <t>Proceeds from disposals of other non-current assets</t>
  </si>
  <si>
    <t>Change in provisions</t>
  </si>
  <si>
    <t>Dividend paid to shareholders of Rieter Holding Ltd.</t>
  </si>
  <si>
    <t>Net profit</t>
  </si>
  <si>
    <t>Net cash from operating activities</t>
  </si>
  <si>
    <t>Sale / purchase of marketable securities and time deposits</t>
  </si>
  <si>
    <t>Net cash used for investing activities</t>
  </si>
  <si>
    <t>Purchase / sale of treasury shares</t>
  </si>
  <si>
    <t>Net cash from financing activities</t>
  </si>
  <si>
    <t>2014</t>
  </si>
  <si>
    <t>Proceeds from other financial debt</t>
  </si>
  <si>
    <t>Repayments of other financial debt</t>
  </si>
  <si>
    <t>2015</t>
  </si>
  <si>
    <t>Proceeds from issue of fixed-rate bond 2014-2020</t>
  </si>
  <si>
    <t>Short-term deposit of proceeds from issue of fixed rate bond 2014-2020</t>
  </si>
  <si>
    <t>Proceeds from liquidation of short-term deposits</t>
  </si>
  <si>
    <t>Income tax expense</t>
  </si>
  <si>
    <t>Divestment of business</t>
  </si>
  <si>
    <t>Repayments of fixed rate bond 2010-2015</t>
  </si>
  <si>
    <t>Currency effects on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</si>
</sst>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Border="1"/>
    <xf numFmtId="0" fontId="0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49" fontId="3" fillId="0" borderId="0" xfId="1" applyNumberFormat="1" applyFont="1" applyAlignment="1">
      <alignment horizontal="left"/>
    </xf>
    <xf numFmtId="1" fontId="4" fillId="2" borderId="1" xfId="0" quotePrefix="1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  <xf numFmtId="1" fontId="4" fillId="0" borderId="1" xfId="0" quotePrefix="1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workbookViewId="0"/>
  </sheetViews>
  <sheetFormatPr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15"/>
      <c r="B3" s="2"/>
      <c r="C3" s="20"/>
    </row>
    <row r="4" spans="1:3" ht="14.25" customHeight="1">
      <c r="A4" s="11" t="s">
        <v>1</v>
      </c>
      <c r="B4" s="19" t="s">
        <v>31</v>
      </c>
      <c r="C4" s="21" t="s">
        <v>28</v>
      </c>
    </row>
    <row r="5" spans="1:3">
      <c r="A5" s="3" t="s">
        <v>22</v>
      </c>
      <c r="B5" s="22">
        <v>49.8</v>
      </c>
      <c r="C5" s="23">
        <v>52.9</v>
      </c>
    </row>
    <row r="6" spans="1:3">
      <c r="A6" s="4" t="s">
        <v>2</v>
      </c>
      <c r="B6" s="24">
        <v>-1.5</v>
      </c>
      <c r="C6" s="25">
        <v>-2</v>
      </c>
    </row>
    <row r="7" spans="1:3">
      <c r="A7" s="4" t="s">
        <v>3</v>
      </c>
      <c r="B7" s="24">
        <v>7.4</v>
      </c>
      <c r="C7" s="25">
        <v>12.7</v>
      </c>
    </row>
    <row r="8" spans="1:3">
      <c r="A8" s="4" t="s">
        <v>35</v>
      </c>
      <c r="B8" s="24">
        <v>15.4</v>
      </c>
      <c r="C8" s="25">
        <v>18.399999999999999</v>
      </c>
    </row>
    <row r="9" spans="1:3">
      <c r="A9" s="4" t="s">
        <v>4</v>
      </c>
      <c r="B9" s="24">
        <v>42.8</v>
      </c>
      <c r="C9" s="25">
        <v>40.799999999999997</v>
      </c>
    </row>
    <row r="10" spans="1:3">
      <c r="A10" s="5" t="s">
        <v>5</v>
      </c>
      <c r="B10" s="24">
        <v>-3.3</v>
      </c>
      <c r="C10" s="25">
        <v>4.9000000000000004</v>
      </c>
    </row>
    <row r="11" spans="1:3">
      <c r="A11" s="4" t="s">
        <v>6</v>
      </c>
      <c r="B11" s="24">
        <v>43.5</v>
      </c>
      <c r="C11" s="25">
        <v>-14.3</v>
      </c>
    </row>
    <row r="12" spans="1:3">
      <c r="A12" s="4" t="s">
        <v>7</v>
      </c>
      <c r="B12" s="24">
        <v>7.4</v>
      </c>
      <c r="C12" s="25">
        <v>20.399999999999999</v>
      </c>
    </row>
    <row r="13" spans="1:3">
      <c r="A13" s="4" t="s">
        <v>20</v>
      </c>
      <c r="B13" s="24">
        <v>4.9000000000000004</v>
      </c>
      <c r="C13" s="25">
        <v>-6</v>
      </c>
    </row>
    <row r="14" spans="1:3">
      <c r="A14" s="4" t="s">
        <v>8</v>
      </c>
      <c r="B14" s="24">
        <v>-13.6</v>
      </c>
      <c r="C14" s="25">
        <v>7.6</v>
      </c>
    </row>
    <row r="15" spans="1:3">
      <c r="A15" s="6" t="s">
        <v>9</v>
      </c>
      <c r="B15" s="26">
        <v>-36.799999999999997</v>
      </c>
      <c r="C15" s="27">
        <v>-20.9</v>
      </c>
    </row>
    <row r="16" spans="1:3">
      <c r="A16" s="6" t="s">
        <v>10</v>
      </c>
      <c r="B16" s="26">
        <v>0.1</v>
      </c>
      <c r="C16" s="27">
        <v>0.3</v>
      </c>
    </row>
    <row r="17" spans="1:3">
      <c r="A17" s="6" t="s">
        <v>11</v>
      </c>
      <c r="B17" s="26">
        <v>1.5</v>
      </c>
      <c r="C17" s="27">
        <v>2</v>
      </c>
    </row>
    <row r="18" spans="1:3">
      <c r="A18" s="6" t="s">
        <v>12</v>
      </c>
      <c r="B18" s="26">
        <v>-10.4</v>
      </c>
      <c r="C18" s="27">
        <v>-8.5</v>
      </c>
    </row>
    <row r="19" spans="1:3">
      <c r="A19" s="6" t="s">
        <v>13</v>
      </c>
      <c r="B19" s="26">
        <v>-18.2</v>
      </c>
      <c r="C19" s="27">
        <v>-18.7</v>
      </c>
    </row>
    <row r="20" spans="1:3">
      <c r="A20" s="7" t="s">
        <v>23</v>
      </c>
      <c r="B20" s="28">
        <f>SUM(B5:B19)</f>
        <v>89</v>
      </c>
      <c r="C20" s="29">
        <f>SUM(C5:C19)</f>
        <v>89.6</v>
      </c>
    </row>
    <row r="21" spans="1:3">
      <c r="A21" s="8" t="s">
        <v>14</v>
      </c>
      <c r="B21" s="30">
        <v>-31.6</v>
      </c>
      <c r="C21" s="31">
        <v>-42.2</v>
      </c>
    </row>
    <row r="22" spans="1:3">
      <c r="A22" s="4" t="s">
        <v>15</v>
      </c>
      <c r="B22" s="24">
        <v>6</v>
      </c>
      <c r="C22" s="25">
        <v>1.1000000000000001</v>
      </c>
    </row>
    <row r="23" spans="1:3">
      <c r="A23" s="4" t="s">
        <v>19</v>
      </c>
      <c r="B23" s="24">
        <v>0.6</v>
      </c>
      <c r="C23" s="25">
        <v>0</v>
      </c>
    </row>
    <row r="24" spans="1:3">
      <c r="A24" s="4" t="s">
        <v>24</v>
      </c>
      <c r="B24" s="24">
        <v>1</v>
      </c>
      <c r="C24" s="25">
        <v>0.6</v>
      </c>
    </row>
    <row r="25" spans="1:3">
      <c r="A25" s="4" t="s">
        <v>36</v>
      </c>
      <c r="B25" s="24">
        <v>17</v>
      </c>
      <c r="C25" s="25">
        <v>0</v>
      </c>
    </row>
    <row r="26" spans="1:3">
      <c r="A26" s="9" t="s">
        <v>25</v>
      </c>
      <c r="B26" s="28">
        <f>SUM(B21:B25)</f>
        <v>-7</v>
      </c>
      <c r="C26" s="29">
        <f>SUM(C21:C25)</f>
        <v>-40.5</v>
      </c>
    </row>
    <row r="27" spans="1:3">
      <c r="A27" s="4" t="s">
        <v>21</v>
      </c>
      <c r="B27" s="24">
        <v>-20.6</v>
      </c>
      <c r="C27" s="25">
        <v>-16</v>
      </c>
    </row>
    <row r="28" spans="1:3">
      <c r="A28" s="5" t="s">
        <v>26</v>
      </c>
      <c r="B28" s="24">
        <v>-10.6</v>
      </c>
      <c r="C28" s="25">
        <v>-1.7</v>
      </c>
    </row>
    <row r="29" spans="1:3">
      <c r="A29" s="5" t="s">
        <v>32</v>
      </c>
      <c r="B29" s="24">
        <v>0</v>
      </c>
      <c r="C29" s="25">
        <v>99.4</v>
      </c>
    </row>
    <row r="30" spans="1:3">
      <c r="A30" s="5" t="s">
        <v>33</v>
      </c>
      <c r="B30" s="24">
        <v>0</v>
      </c>
      <c r="C30" s="25">
        <v>-100</v>
      </c>
    </row>
    <row r="31" spans="1:3">
      <c r="A31" s="5" t="s">
        <v>34</v>
      </c>
      <c r="B31" s="26">
        <v>100</v>
      </c>
      <c r="C31" s="27">
        <v>0</v>
      </c>
    </row>
    <row r="32" spans="1:3">
      <c r="A32" s="5" t="s">
        <v>29</v>
      </c>
      <c r="B32" s="26">
        <v>24.5</v>
      </c>
      <c r="C32" s="27">
        <v>8.9</v>
      </c>
    </row>
    <row r="33" spans="1:3">
      <c r="A33" s="5" t="s">
        <v>37</v>
      </c>
      <c r="B33" s="26">
        <v>-151.9</v>
      </c>
      <c r="C33" s="27">
        <v>-32.5</v>
      </c>
    </row>
    <row r="34" spans="1:3">
      <c r="A34" s="6" t="s">
        <v>30</v>
      </c>
      <c r="B34" s="26">
        <v>-26.2</v>
      </c>
      <c r="C34" s="27">
        <v>-35.4</v>
      </c>
    </row>
    <row r="35" spans="1:3">
      <c r="A35" s="9" t="s">
        <v>27</v>
      </c>
      <c r="B35" s="28">
        <f>SUM(B27:B34)</f>
        <v>-84.800000000000011</v>
      </c>
      <c r="C35" s="29">
        <f>SUM(C27:C34)</f>
        <v>-77.3</v>
      </c>
    </row>
    <row r="36" spans="1:3" s="12" customFormat="1">
      <c r="A36" s="13" t="s">
        <v>38</v>
      </c>
      <c r="B36" s="32">
        <v>-7.6</v>
      </c>
      <c r="C36" s="33">
        <v>4.3</v>
      </c>
    </row>
    <row r="37" spans="1:3">
      <c r="A37" s="9" t="s">
        <v>16</v>
      </c>
      <c r="B37" s="28">
        <f>SUM(B20,B26,B35,B36)</f>
        <v>-10.400000000000011</v>
      </c>
      <c r="C37" s="29">
        <f>SUM(C20,C26,C35,C36)</f>
        <v>-23.900000000000002</v>
      </c>
    </row>
    <row r="38" spans="1:3">
      <c r="A38" s="10" t="s">
        <v>17</v>
      </c>
      <c r="B38" s="34">
        <f>C39</f>
        <v>336.90000000000003</v>
      </c>
      <c r="C38" s="35">
        <v>360.8</v>
      </c>
    </row>
    <row r="39" spans="1:3">
      <c r="A39" s="7" t="s">
        <v>18</v>
      </c>
      <c r="B39" s="28">
        <f>SUM(B37:B38)</f>
        <v>326.5</v>
      </c>
      <c r="C39" s="29">
        <f>SUM(C37:C38)</f>
        <v>336.90000000000003</v>
      </c>
    </row>
    <row r="40" spans="1:3">
      <c r="A40" s="16"/>
    </row>
    <row r="41" spans="1:3">
      <c r="A41" s="18"/>
    </row>
    <row r="42" spans="1:3">
      <c r="A42" s="18"/>
    </row>
    <row r="44" spans="1:3">
      <c r="A44" s="17"/>
      <c r="B44" s="14"/>
      <c r="C44" s="14"/>
    </row>
    <row r="45" spans="1:3">
      <c r="A45" s="14"/>
      <c r="B45" s="14"/>
      <c r="C45" s="14"/>
    </row>
    <row r="46" spans="1:3">
      <c r="A46" s="14"/>
      <c r="B46" s="14"/>
      <c r="C46" s="14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ignoredErrors>
    <ignoredError sqref="B4:C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Cons. 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2015-03-16T15:21:16Z</cp:lastPrinted>
  <dcterms:created xsi:type="dcterms:W3CDTF">2011-03-18T14:04:57Z</dcterms:created>
  <dcterms:modified xsi:type="dcterms:W3CDTF">2016-03-14T16:57:39Z</dcterms:modified>
</cp:coreProperties>
</file>