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13_ncr:1_{1CCDF5F7-2F34-4CA2-8F81-7D677A09A2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ted income statement" sheetId="1" r:id="rId1"/>
  </sheets>
  <definedNames>
    <definedName name="_xlnm.Print_Area" localSheetId="0">'Consolidated income statement'!$A$1:$C$48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C35" i="1"/>
  <c r="C7" i="1" l="1"/>
  <c r="C12" i="1" s="1"/>
  <c r="B7" i="1"/>
  <c r="B12" i="1" s="1"/>
  <c r="B16" i="1" l="1"/>
  <c r="B18" i="1" s="1"/>
  <c r="C16" i="1" l="1"/>
  <c r="C18" i="1" s="1"/>
  <c r="C40" i="1"/>
  <c r="B40" i="1"/>
  <c r="B41" i="1" l="1"/>
  <c r="B42" i="1" s="1"/>
  <c r="C41" i="1"/>
  <c r="C42" i="1" s="1"/>
</calcChain>
</file>

<file path=xl/sharedStrings.xml><?xml version="1.0" encoding="utf-8"?>
<sst xmlns="http://schemas.openxmlformats.org/spreadsheetml/2006/main" count="39" uniqueCount="35">
  <si>
    <t xml:space="preserve"> </t>
  </si>
  <si>
    <t>CHF million</t>
  </si>
  <si>
    <t>Sales</t>
  </si>
  <si>
    <t>Operating result before interest and taxes (EBIT)</t>
  </si>
  <si>
    <t>Financial income</t>
  </si>
  <si>
    <t>Financial expenses</t>
  </si>
  <si>
    <t>Attributable to shareholders of Rieter Holding Ltd.</t>
  </si>
  <si>
    <t>Attributable to non-controlling interests</t>
  </si>
  <si>
    <t>Profit before taxes</t>
  </si>
  <si>
    <t>Total other comprehensive income</t>
  </si>
  <si>
    <t>Total comprehensive income</t>
  </si>
  <si>
    <t>Currency translation differences</t>
  </si>
  <si>
    <t>Net profit</t>
  </si>
  <si>
    <t>Basic earnings per share (CHF)</t>
  </si>
  <si>
    <t>Diluted earnings per share (CHF)</t>
  </si>
  <si>
    <t>Remeasurement of defined benefit plans</t>
  </si>
  <si>
    <t>Income taxes on remeasurement of defined benefit plans</t>
  </si>
  <si>
    <t>Cash flow hedges</t>
  </si>
  <si>
    <t>Income taxes on cash flow hedges</t>
  </si>
  <si>
    <t>Income taxes</t>
  </si>
  <si>
    <t>Share in profit of associated companies</t>
  </si>
  <si>
    <t>Items that will not be reclassified to the income statement, net of taxes</t>
  </si>
  <si>
    <t>Income taxes on currency translation differences</t>
  </si>
  <si>
    <t>Items that may be reclassified to the income statement, net of taxes</t>
  </si>
  <si>
    <t>Cost of sales</t>
  </si>
  <si>
    <t>Research and development expenses</t>
  </si>
  <si>
    <t>CONSOLIDATED INCOME STATEMENT</t>
  </si>
  <si>
    <t>CONSOLIDATED STATEMENT OF COMPREHENSIVE INCOME</t>
  </si>
  <si>
    <t>Gross profit</t>
  </si>
  <si>
    <t>Change in fair values of financial assets</t>
  </si>
  <si>
    <t>Other income</t>
  </si>
  <si>
    <t>Other expenses</t>
  </si>
  <si>
    <t>Alternative Performance Measures (APM)</t>
  </si>
  <si>
    <t>Selling, general, and administrative expenses</t>
  </si>
  <si>
    <t>The definitions of the APM used are contained in the Annual Report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</si>
</sst>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\-??_ ;_ @_ "/>
    <numFmt numFmtId="165" formatCode="_ * #,##0.0_ ;_ * \-#,##0.0_ ;_ * \-??_ ;_ @_ "/>
    <numFmt numFmtId="166" formatCode="#\ ##0.0"/>
    <numFmt numFmtId="167" formatCode="#\ ##0.00"/>
  </numFmts>
  <fonts count="1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10"/>
      <color rgb="FF69BBFF"/>
      <name val="Arial"/>
      <family val="2"/>
    </font>
    <font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4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65" fontId="0" fillId="0" borderId="0" xfId="1" applyNumberFormat="1" applyFont="1" applyFill="1" applyBorder="1" applyAlignment="1" applyProtection="1">
      <alignment horizontal="right"/>
    </xf>
    <xf numFmtId="0" fontId="2" fillId="0" borderId="0" xfId="0" applyFont="1" applyAlignment="1">
      <alignment wrapText="1"/>
    </xf>
    <xf numFmtId="49" fontId="2" fillId="0" borderId="0" xfId="2" applyNumberFormat="1" applyFont="1" applyAlignment="1">
      <alignment horizontal="left"/>
    </xf>
    <xf numFmtId="49" fontId="2" fillId="0" borderId="0" xfId="2" applyNumberFormat="1" applyFont="1" applyAlignment="1">
      <alignment horizontal="left" wrapText="1"/>
    </xf>
    <xf numFmtId="166" fontId="1" fillId="0" borderId="1" xfId="1" applyNumberFormat="1" applyFont="1" applyFill="1" applyBorder="1" applyAlignment="1" applyProtection="1">
      <alignment horizontal="right"/>
    </xf>
    <xf numFmtId="166" fontId="0" fillId="0" borderId="0" xfId="0" applyNumberFormat="1" applyAlignment="1">
      <alignment horizontal="right" wrapText="1"/>
    </xf>
    <xf numFmtId="166" fontId="6" fillId="0" borderId="1" xfId="1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horizontal="left" wrapText="1"/>
    </xf>
    <xf numFmtId="166" fontId="7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6" fontId="7" fillId="0" borderId="3" xfId="1" applyNumberFormat="1" applyFont="1" applyFill="1" applyBorder="1" applyAlignment="1" applyProtection="1">
      <alignment horizontal="right"/>
    </xf>
    <xf numFmtId="0" fontId="5" fillId="0" borderId="4" xfId="0" applyFont="1" applyBorder="1" applyAlignment="1">
      <alignment horizontal="left" wrapText="1"/>
    </xf>
    <xf numFmtId="166" fontId="7" fillId="0" borderId="4" xfId="1" applyNumberFormat="1" applyFont="1" applyFill="1" applyBorder="1" applyAlignment="1" applyProtection="1">
      <alignment horizontal="right"/>
    </xf>
    <xf numFmtId="0" fontId="1" fillId="0" borderId="2" xfId="0" applyFont="1" applyBorder="1" applyAlignment="1">
      <alignment horizontal="left" wrapText="1"/>
    </xf>
    <xf numFmtId="166" fontId="6" fillId="0" borderId="2" xfId="1" applyNumberFormat="1" applyFont="1" applyFill="1" applyBorder="1" applyAlignment="1" applyProtection="1">
      <alignment horizontal="right"/>
    </xf>
    <xf numFmtId="166" fontId="1" fillId="0" borderId="2" xfId="1" applyNumberFormat="1" applyFont="1" applyFill="1" applyBorder="1" applyAlignment="1" applyProtection="1">
      <alignment horizontal="right"/>
    </xf>
    <xf numFmtId="0" fontId="1" fillId="0" borderId="1" xfId="0" applyFont="1" applyBorder="1" applyAlignment="1">
      <alignment wrapText="1"/>
    </xf>
    <xf numFmtId="0" fontId="2" fillId="0" borderId="4" xfId="0" applyFont="1" applyBorder="1" applyAlignment="1">
      <alignment horizontal="left" wrapText="1"/>
    </xf>
    <xf numFmtId="167" fontId="6" fillId="0" borderId="1" xfId="1" applyNumberFormat="1" applyFont="1" applyFill="1" applyBorder="1" applyAlignment="1" applyProtection="1">
      <alignment horizontal="right"/>
    </xf>
    <xf numFmtId="167" fontId="6" fillId="0" borderId="1" xfId="1" applyNumberFormat="1" applyFont="1" applyFill="1" applyBorder="1" applyAlignment="1">
      <alignment horizontal="right"/>
    </xf>
    <xf numFmtId="167" fontId="1" fillId="0" borderId="1" xfId="1" applyNumberFormat="1" applyFont="1" applyFill="1" applyBorder="1" applyAlignment="1" applyProtection="1">
      <alignment horizontal="right"/>
    </xf>
    <xf numFmtId="167" fontId="1" fillId="0" borderId="1" xfId="1" applyNumberFormat="1" applyFont="1" applyFill="1" applyBorder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" fontId="6" fillId="0" borderId="4" xfId="1" quotePrefix="1" applyNumberFormat="1" applyFont="1" applyFill="1" applyBorder="1" applyAlignment="1" applyProtection="1">
      <alignment horizontal="right"/>
    </xf>
    <xf numFmtId="1" fontId="1" fillId="0" borderId="4" xfId="1" quotePrefix="1" applyNumberFormat="1" applyFont="1" applyFill="1" applyBorder="1" applyAlignment="1" applyProtection="1">
      <alignment horizontal="right"/>
    </xf>
    <xf numFmtId="0" fontId="1" fillId="0" borderId="3" xfId="0" applyFont="1" applyBorder="1" applyAlignment="1">
      <alignment horizontal="left" wrapText="1"/>
    </xf>
    <xf numFmtId="166" fontId="6" fillId="0" borderId="3" xfId="1" applyNumberFormat="1" applyFont="1" applyFill="1" applyBorder="1" applyAlignment="1" applyProtection="1">
      <alignment horizontal="right"/>
    </xf>
    <xf numFmtId="166" fontId="1" fillId="0" borderId="3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1" fillId="0" borderId="4" xfId="1" applyNumberFormat="1" applyFont="1" applyFill="1" applyBorder="1" applyAlignment="1" applyProtection="1">
      <alignment horizontal="right"/>
    </xf>
    <xf numFmtId="166" fontId="3" fillId="0" borderId="1" xfId="1" applyNumberFormat="1" applyFill="1" applyBorder="1" applyAlignment="1" applyProtection="1">
      <alignment horizontal="right"/>
    </xf>
    <xf numFmtId="166" fontId="3" fillId="0" borderId="3" xfId="1" applyNumberFormat="1" applyFill="1" applyBorder="1" applyAlignment="1" applyProtection="1">
      <alignment horizontal="right"/>
    </xf>
    <xf numFmtId="166" fontId="3" fillId="0" borderId="4" xfId="1" applyNumberFormat="1" applyFill="1" applyBorder="1" applyAlignment="1" applyProtection="1">
      <alignment horizontal="right"/>
    </xf>
  </cellXfs>
  <cellStyles count="3">
    <cellStyle name="Comma" xfId="1" builtinId="3"/>
    <cellStyle name="Normal" xfId="0" builtinId="0"/>
    <cellStyle name="Normal_GB 2007 Rieter Holding gesamt" xfId="2" xr:uid="{00000000-0005-0000-0000-000001000000}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133351</xdr:rowOff>
    </xdr:from>
    <xdr:to>
      <xdr:col>2</xdr:col>
      <xdr:colOff>1046250</xdr:colOff>
      <xdr:row>1</xdr:row>
      <xdr:rowOff>223887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2075" y="13335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7"/>
  <sheetViews>
    <sheetView showGridLines="0" tabSelected="1" zoomScaleNormal="100" workbookViewId="0">
      <selection sqref="A1:C48"/>
    </sheetView>
  </sheetViews>
  <sheetFormatPr defaultColWidth="11.42578125" defaultRowHeight="12.75"/>
  <cols>
    <col min="1" max="1" width="66.140625" style="1" customWidth="1"/>
    <col min="2" max="3" width="15.7109375" style="2" customWidth="1"/>
    <col min="4" max="4" width="11.42578125" style="1" customWidth="1"/>
    <col min="5" max="5" width="13.5703125" style="1" customWidth="1"/>
    <col min="6" max="6" width="11.42578125" style="1" customWidth="1"/>
    <col min="7" max="7" width="14.140625" style="1" customWidth="1"/>
    <col min="8" max="8" width="14.85546875" style="1" customWidth="1"/>
    <col min="9" max="16384" width="11.42578125" style="1"/>
  </cols>
  <sheetData>
    <row r="1" spans="1:3" ht="20.25" customHeight="1">
      <c r="A1" s="3"/>
      <c r="B1" s="3"/>
      <c r="C1" s="3"/>
    </row>
    <row r="2" spans="1:3" ht="20.25">
      <c r="A2" s="33" t="s">
        <v>26</v>
      </c>
      <c r="B2" s="3"/>
      <c r="C2" s="3"/>
    </row>
    <row r="4" spans="1:3" ht="15" customHeight="1">
      <c r="A4" s="28" t="s">
        <v>1</v>
      </c>
      <c r="B4" s="44">
        <v>2022</v>
      </c>
      <c r="C4" s="36">
        <v>2023</v>
      </c>
    </row>
    <row r="5" spans="1:3" ht="15" customHeight="1">
      <c r="A5" s="7" t="s">
        <v>2</v>
      </c>
      <c r="B5" s="13">
        <v>1510.9</v>
      </c>
      <c r="C5" s="15">
        <v>1418.6</v>
      </c>
    </row>
    <row r="6" spans="1:3" ht="15" customHeight="1">
      <c r="A6" s="16" t="s">
        <v>24</v>
      </c>
      <c r="B6" s="45">
        <v>-1181.9000000000001</v>
      </c>
      <c r="C6" s="17">
        <v>-1038.3</v>
      </c>
    </row>
    <row r="7" spans="1:3" ht="15" customHeight="1">
      <c r="A7" s="7" t="s">
        <v>28</v>
      </c>
      <c r="B7" s="13">
        <f>SUM(B5:B6)</f>
        <v>329</v>
      </c>
      <c r="C7" s="15">
        <f>SUM(C5:C6)</f>
        <v>380.29999999999995</v>
      </c>
    </row>
    <row r="8" spans="1:3" ht="15" customHeight="1">
      <c r="A8" s="16" t="s">
        <v>25</v>
      </c>
      <c r="B8" s="45">
        <v>-77.900000000000006</v>
      </c>
      <c r="C8" s="17">
        <v>-76.8</v>
      </c>
    </row>
    <row r="9" spans="1:3" ht="15" customHeight="1">
      <c r="A9" s="19" t="s">
        <v>33</v>
      </c>
      <c r="B9" s="45">
        <v>-237.3</v>
      </c>
      <c r="C9" s="17">
        <v>-234.9</v>
      </c>
    </row>
    <row r="10" spans="1:3" ht="15" customHeight="1">
      <c r="A10" s="19" t="s">
        <v>30</v>
      </c>
      <c r="B10" s="45">
        <v>25.5</v>
      </c>
      <c r="C10" s="17">
        <v>103.2</v>
      </c>
    </row>
    <row r="11" spans="1:3" ht="15" customHeight="1">
      <c r="A11" s="19" t="s">
        <v>31</v>
      </c>
      <c r="B11" s="45">
        <v>-7.1</v>
      </c>
      <c r="C11" s="17">
        <v>-70.099999999999994</v>
      </c>
    </row>
    <row r="12" spans="1:3" ht="15" customHeight="1">
      <c r="A12" s="7" t="s">
        <v>3</v>
      </c>
      <c r="B12" s="13">
        <f>SUM(B7:B11)</f>
        <v>32.199999999999982</v>
      </c>
      <c r="C12" s="15">
        <f>SUM(C7:C11)</f>
        <v>101.69999999999996</v>
      </c>
    </row>
    <row r="13" spans="1:3" ht="15" customHeight="1">
      <c r="A13" s="16" t="s">
        <v>20</v>
      </c>
      <c r="B13" s="45">
        <v>2.4</v>
      </c>
      <c r="C13" s="17">
        <v>3.1</v>
      </c>
    </row>
    <row r="14" spans="1:3" ht="15" customHeight="1">
      <c r="A14" s="19" t="s">
        <v>4</v>
      </c>
      <c r="B14" s="45">
        <v>1.6</v>
      </c>
      <c r="C14" s="17">
        <v>1.8</v>
      </c>
    </row>
    <row r="15" spans="1:3" ht="15" customHeight="1">
      <c r="A15" s="19" t="s">
        <v>5</v>
      </c>
      <c r="B15" s="45">
        <v>-19.100000000000001</v>
      </c>
      <c r="C15" s="17">
        <v>-16</v>
      </c>
    </row>
    <row r="16" spans="1:3" ht="15" customHeight="1">
      <c r="A16" s="7" t="s">
        <v>8</v>
      </c>
      <c r="B16" s="13">
        <f>SUM(B12:B15)</f>
        <v>17.09999999999998</v>
      </c>
      <c r="C16" s="15">
        <f>SUM(C12:C15)</f>
        <v>90.599999999999952</v>
      </c>
    </row>
    <row r="17" spans="1:3" s="5" customFormat="1" ht="15" customHeight="1">
      <c r="A17" s="20" t="s">
        <v>19</v>
      </c>
      <c r="B17" s="46">
        <v>-5</v>
      </c>
      <c r="C17" s="21">
        <v>-16.600000000000001</v>
      </c>
    </row>
    <row r="18" spans="1:3" ht="15" customHeight="1">
      <c r="A18" s="24" t="s">
        <v>12</v>
      </c>
      <c r="B18" s="26">
        <f>SUM(B16:B17)</f>
        <v>12.09999999999998</v>
      </c>
      <c r="C18" s="25">
        <f>SUM(C16:C17)</f>
        <v>73.999999999999943</v>
      </c>
    </row>
    <row r="19" spans="1:3" ht="15" customHeight="1">
      <c r="A19" s="22" t="s">
        <v>6</v>
      </c>
      <c r="B19" s="47">
        <v>12.1</v>
      </c>
      <c r="C19" s="23">
        <v>74</v>
      </c>
    </row>
    <row r="20" spans="1:3" ht="15" customHeight="1">
      <c r="A20" s="19" t="s">
        <v>7</v>
      </c>
      <c r="B20" s="45">
        <v>0</v>
      </c>
      <c r="C20" s="17">
        <v>0</v>
      </c>
    </row>
    <row r="21" spans="1:3" ht="15" customHeight="1">
      <c r="A21" s="19"/>
      <c r="B21" s="45"/>
      <c r="C21" s="17"/>
    </row>
    <row r="22" spans="1:3" ht="15" customHeight="1">
      <c r="A22" s="7" t="s">
        <v>13</v>
      </c>
      <c r="B22" s="31">
        <v>2.7</v>
      </c>
      <c r="C22" s="29">
        <v>16.48</v>
      </c>
    </row>
    <row r="23" spans="1:3" ht="15" customHeight="1">
      <c r="A23" s="27" t="s">
        <v>14</v>
      </c>
      <c r="B23" s="32">
        <v>2.7</v>
      </c>
      <c r="C23" s="30">
        <v>16.47</v>
      </c>
    </row>
    <row r="24" spans="1:3">
      <c r="A24" s="8"/>
      <c r="B24" s="9"/>
      <c r="C24" s="9"/>
    </row>
    <row r="25" spans="1:3">
      <c r="A25" s="12"/>
    </row>
    <row r="26" spans="1:3">
      <c r="A26" s="11"/>
    </row>
    <row r="27" spans="1:3">
      <c r="A27" s="10" t="s">
        <v>0</v>
      </c>
    </row>
    <row r="28" spans="1:3" ht="20.25" customHeight="1">
      <c r="A28" s="34" t="s">
        <v>27</v>
      </c>
    </row>
    <row r="29" spans="1:3">
      <c r="A29" s="35"/>
      <c r="B29" s="3"/>
      <c r="C29" s="3"/>
    </row>
    <row r="30" spans="1:3" ht="15" customHeight="1">
      <c r="A30" s="28" t="s">
        <v>1</v>
      </c>
      <c r="B30" s="37">
        <v>2022</v>
      </c>
      <c r="C30" s="36">
        <v>2023</v>
      </c>
    </row>
    <row r="31" spans="1:3" ht="15" customHeight="1">
      <c r="A31" s="7" t="s">
        <v>12</v>
      </c>
      <c r="B31" s="13">
        <v>12.1</v>
      </c>
      <c r="C31" s="15">
        <v>74</v>
      </c>
    </row>
    <row r="32" spans="1:3" s="5" customFormat="1" ht="15" customHeight="1">
      <c r="A32" s="18" t="s">
        <v>15</v>
      </c>
      <c r="B32" s="45">
        <v>10.9</v>
      </c>
      <c r="C32" s="17">
        <v>-2</v>
      </c>
    </row>
    <row r="33" spans="1:3" s="5" customFormat="1" ht="15" customHeight="1">
      <c r="A33" s="18" t="s">
        <v>16</v>
      </c>
      <c r="B33" s="45">
        <v>-2.9</v>
      </c>
      <c r="C33" s="17">
        <v>0.3</v>
      </c>
    </row>
    <row r="34" spans="1:3" s="5" customFormat="1" ht="15" customHeight="1">
      <c r="A34" s="18" t="s">
        <v>29</v>
      </c>
      <c r="B34" s="45">
        <v>-0.3</v>
      </c>
      <c r="C34" s="17">
        <v>0</v>
      </c>
    </row>
    <row r="35" spans="1:3" s="6" customFormat="1" ht="15" customHeight="1">
      <c r="A35" s="7" t="s">
        <v>21</v>
      </c>
      <c r="B35" s="13">
        <f>SUM(B32:B34)</f>
        <v>7.7</v>
      </c>
      <c r="C35" s="15">
        <f>SUM(C32:C34)</f>
        <v>-1.7</v>
      </c>
    </row>
    <row r="36" spans="1:3" s="5" customFormat="1" ht="15" customHeight="1">
      <c r="A36" s="18" t="s">
        <v>11</v>
      </c>
      <c r="B36" s="45">
        <v>-28.9</v>
      </c>
      <c r="C36" s="17">
        <v>-53.7</v>
      </c>
    </row>
    <row r="37" spans="1:3" s="5" customFormat="1" ht="15" customHeight="1">
      <c r="A37" s="18" t="s">
        <v>22</v>
      </c>
      <c r="B37" s="45">
        <v>0</v>
      </c>
      <c r="C37" s="17">
        <v>0.4</v>
      </c>
    </row>
    <row r="38" spans="1:3" s="5" customFormat="1" ht="15" customHeight="1">
      <c r="A38" s="18" t="s">
        <v>17</v>
      </c>
      <c r="B38" s="45">
        <v>-12.5</v>
      </c>
      <c r="C38" s="17">
        <v>3.9</v>
      </c>
    </row>
    <row r="39" spans="1:3" s="5" customFormat="1" ht="15" customHeight="1">
      <c r="A39" s="18" t="s">
        <v>18</v>
      </c>
      <c r="B39" s="45">
        <v>2.5</v>
      </c>
      <c r="C39" s="17">
        <v>-0.8</v>
      </c>
    </row>
    <row r="40" spans="1:3" s="6" customFormat="1" ht="15" customHeight="1">
      <c r="A40" s="7" t="s">
        <v>23</v>
      </c>
      <c r="B40" s="13">
        <f>SUM(B36:B39)</f>
        <v>-38.9</v>
      </c>
      <c r="C40" s="15">
        <f>SUM(C36:C39)</f>
        <v>-50.2</v>
      </c>
    </row>
    <row r="41" spans="1:3" s="6" customFormat="1" ht="15" customHeight="1">
      <c r="A41" s="38" t="s">
        <v>9</v>
      </c>
      <c r="B41" s="40">
        <f>SUM(B35,B40)</f>
        <v>-31.2</v>
      </c>
      <c r="C41" s="39">
        <f>SUM(C35,C40)</f>
        <v>-51.900000000000006</v>
      </c>
    </row>
    <row r="42" spans="1:3" s="6" customFormat="1" ht="15" customHeight="1">
      <c r="A42" s="24" t="s">
        <v>10</v>
      </c>
      <c r="B42" s="26">
        <f>B31+B41</f>
        <v>-19.100000000000001</v>
      </c>
      <c r="C42" s="25">
        <f>C31+C41</f>
        <v>22.099999999999994</v>
      </c>
    </row>
    <row r="43" spans="1:3" s="5" customFormat="1" ht="15" customHeight="1">
      <c r="A43" s="41" t="s">
        <v>6</v>
      </c>
      <c r="B43" s="47">
        <v>-19.100000000000001</v>
      </c>
      <c r="C43" s="23">
        <v>22.1</v>
      </c>
    </row>
    <row r="44" spans="1:3" s="5" customFormat="1" ht="15" customHeight="1">
      <c r="A44" s="19" t="s">
        <v>7</v>
      </c>
      <c r="B44" s="45">
        <v>0</v>
      </c>
      <c r="C44" s="17">
        <v>0</v>
      </c>
    </row>
    <row r="45" spans="1:3" ht="15" customHeight="1">
      <c r="A45" s="4"/>
      <c r="B45" s="14"/>
    </row>
    <row r="46" spans="1:3" ht="15" customHeight="1">
      <c r="A46" s="42" t="s">
        <v>32</v>
      </c>
    </row>
    <row r="47" spans="1:3" ht="15" customHeight="1">
      <c r="A47" s="43" t="s">
        <v>34</v>
      </c>
    </row>
  </sheetData>
  <phoneticPr fontId="2" type="noConversion"/>
  <pageMargins left="0.59055118110236227" right="0.39370078740157483" top="0.98425196850393704" bottom="0.98425196850393704" header="0.51181102362204722" footer="0.51181102362204722"/>
  <pageSetup paperSize="9" scale="97" firstPageNumber="0" orientation="portrait" r:id="rId1"/>
  <headerFooter alignWithMargins="0"/>
  <ignoredErrors>
    <ignoredError sqref="B7:C7 B35:C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Consolidated income statement</vt:lpstr>
      <vt:lpstr>'Consolidated 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2024-03-12T13:18:56Z</dcterms:created>
  <dcterms:modified xsi:type="dcterms:W3CDTF">2024-03-12T13:19:04Z</dcterms:modified>
</cp:coreProperties>
</file>