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<sst xmlns="http://schemas.openxmlformats.org/spreadsheetml/2006/main" count="61" uniqueCount="53">
  <si>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Rieter Group</t>
  </si>
  <si>
    <t xml:space="preserve"> </t>
  </si>
  <si>
    <t>Notes</t>
  </si>
  <si>
    <t>Assets</t>
  </si>
  <si>
    <t>Tangible fixed assets</t>
  </si>
  <si>
    <t>Intangible assets</t>
  </si>
  <si>
    <t>(11)</t>
  </si>
  <si>
    <t>Financial assets</t>
  </si>
  <si>
    <t>(12)</t>
  </si>
  <si>
    <t>Deferred tax assets</t>
  </si>
  <si>
    <t>Inventories</t>
  </si>
  <si>
    <t>(13)</t>
  </si>
  <si>
    <t>Trade receivables</t>
  </si>
  <si>
    <t>(14)</t>
  </si>
  <si>
    <t>Other receivables</t>
  </si>
  <si>
    <t>(15)</t>
  </si>
  <si>
    <t>Marketable securities</t>
  </si>
  <si>
    <t>(16)</t>
  </si>
  <si>
    <t>Cash and cash equivalents</t>
  </si>
  <si>
    <t>(17)</t>
  </si>
  <si>
    <t>Current assets</t>
  </si>
  <si>
    <t>Shareholders' equity and liabilities</t>
  </si>
  <si>
    <t>Share capital</t>
  </si>
  <si>
    <t>Share premium account (capital reserve)</t>
  </si>
  <si>
    <t>Group reserves</t>
  </si>
  <si>
    <t>(18)</t>
  </si>
  <si>
    <t>(19)</t>
  </si>
  <si>
    <t>Deferred tax liabilities</t>
  </si>
  <si>
    <t>Provisions</t>
  </si>
  <si>
    <t>(20)</t>
  </si>
  <si>
    <t>Trade payables</t>
  </si>
  <si>
    <t>Advance payments by customers</t>
  </si>
  <si>
    <t>(21)</t>
  </si>
  <si>
    <t>Current liabilities</t>
  </si>
  <si>
    <t>Liabilities</t>
  </si>
  <si>
    <t>Non-current assets</t>
  </si>
  <si>
    <t>Equity attributable to shareholders
of Rieter Holding Ltd.</t>
  </si>
  <si>
    <t>Equity attributable to minority interests</t>
  </si>
  <si>
    <t>Total shareholders' equity</t>
  </si>
  <si>
    <t>in % of total shareholders' equity and liabilities</t>
  </si>
  <si>
    <t>Bonds</t>
  </si>
  <si>
    <t>Other long-term financial debt</t>
  </si>
  <si>
    <t>Other non-current liabilities</t>
  </si>
  <si>
    <t>Non-current liabilities</t>
  </si>
  <si>
    <t>Current tax liabilities</t>
  </si>
  <si>
    <t>Other current liabilities</t>
  </si>
  <si>
    <t>(9)</t>
  </si>
  <si>
    <t>(22)</t>
  </si>
  <si>
    <t>Consolidated balance sheet</t>
  </si>
  <si>
    <t>CHF million</t>
  </si>
  <si>
    <t>December 31,</t>
  </si>
  <si>
    <t>Other short-term financial debt</t>
  </si>
  <si>
    <t>The notes on pages 64 to 91of the annual report are an integral part of the consolidated financial statements.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</si>
</sst>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_)"/>
    <numFmt numFmtId="166" formatCode="0.0"/>
    <numFmt numFmtId="167" formatCode="0.0%"/>
  </numFmts>
  <fonts count="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3" fillId="2" borderId="2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164" fontId="3" fillId="2" borderId="3" xfId="0" applyNumberFormat="1" applyFont="1" applyFill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64" fontId="3" fillId="0" borderId="4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164" fontId="0" fillId="2" borderId="5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164" fontId="0" fillId="2" borderId="6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164" fontId="0" fillId="2" borderId="7" xfId="0" applyNumberFormat="1" applyFont="1" applyFill="1" applyBorder="1" applyAlignment="1" applyProtection="1">
      <alignment/>
      <protection/>
    </xf>
    <xf numFmtId="164" fontId="0" fillId="0" borderId="7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165" fontId="3" fillId="2" borderId="8" xfId="0" applyNumberFormat="1" applyFont="1" applyFill="1" applyBorder="1" applyAlignment="1" applyProtection="1">
      <alignment/>
      <protection/>
    </xf>
    <xf numFmtId="165" fontId="3" fillId="0" borderId="8" xfId="0" applyNumberFormat="1" applyFont="1" applyFill="1" applyBorder="1" applyAlignment="1" applyProtection="1">
      <alignment/>
      <protection/>
    </xf>
    <xf numFmtId="0" fontId="3" fillId="0" borderId="5" xfId="0" applyFont="1" applyBorder="1" applyAlignment="1">
      <alignment horizontal="left"/>
    </xf>
    <xf numFmtId="165" fontId="3" fillId="2" borderId="5" xfId="0" applyNumberFormat="1" applyFont="1" applyFill="1" applyBorder="1" applyAlignment="1" applyProtection="1">
      <alignment/>
      <protection/>
    </xf>
    <xf numFmtId="165" fontId="3" fillId="0" borderId="5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 horizontal="left"/>
    </xf>
    <xf numFmtId="164" fontId="0" fillId="2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164" fontId="0" fillId="2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164" fontId="0" fillId="2" borderId="13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7" fontId="0" fillId="0" borderId="8" xfId="17" applyNumberFormat="1" applyFont="1" applyFill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4" xfId="0" applyNumberFormat="1" applyFont="1" applyFill="1" applyBorder="1" applyAlignment="1" applyProtection="1">
      <alignment/>
      <protection/>
    </xf>
    <xf numFmtId="167" fontId="0" fillId="2" borderId="8" xfId="17" applyNumberFormat="1" applyFont="1" applyFill="1" applyBorder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0" fontId="5" fillId="0" borderId="13" xfId="0" applyFont="1" applyBorder="1" applyAlignment="1" quotePrefix="1">
      <alignment horizontal="right"/>
    </xf>
    <xf numFmtId="0" fontId="5" fillId="0" borderId="5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 quotePrefix="1">
      <alignment horizontal="right"/>
    </xf>
    <xf numFmtId="0" fontId="5" fillId="0" borderId="7" xfId="0" applyFont="1" applyBorder="1" applyAlignment="1" quotePrefix="1">
      <alignment horizontal="right"/>
    </xf>
    <xf numFmtId="0" fontId="5" fillId="0" borderId="14" xfId="0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12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904875</xdr:colOff>
      <xdr:row>0</xdr:row>
      <xdr:rowOff>381000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0" y="0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8">
      <selection activeCell="E51" sqref="E51"/>
    </sheetView>
  </sheetViews>
  <sheetFormatPr defaultColWidth="11.421875" defaultRowHeight="12.75"/>
  <cols>
    <col min="1" max="1" width="38.140625" style="0" bestFit="1" customWidth="1"/>
    <col min="3" max="3" width="8.57421875" style="0" customWidth="1"/>
    <col min="4" max="4" width="19.57421875" style="0" customWidth="1"/>
    <col min="5" max="5" width="14.421875" style="0" customWidth="1"/>
  </cols>
  <sheetData>
    <row r="1" spans="1:6" ht="45" customHeight="1">
      <c r="A1" s="1" t="s">
        <v>0</v>
      </c>
      <c r="D1" s="93"/>
      <c r="E1" s="93"/>
      <c r="F1" s="93"/>
    </row>
    <row r="3" ht="20.25">
      <c r="A3" s="2" t="s">
        <v>48</v>
      </c>
    </row>
    <row r="4" ht="20.25">
      <c r="A4" s="2"/>
    </row>
    <row r="5" spans="1:6" ht="15">
      <c r="A5" s="65"/>
      <c r="B5" s="65"/>
      <c r="C5" s="64"/>
      <c r="D5" s="65"/>
      <c r="E5" s="64"/>
      <c r="F5" s="3"/>
    </row>
    <row r="6" spans="1:6" ht="15">
      <c r="A6" s="4"/>
      <c r="B6" s="1"/>
      <c r="C6" s="5"/>
      <c r="D6" s="59" t="s">
        <v>50</v>
      </c>
      <c r="E6" s="60" t="s">
        <v>50</v>
      </c>
      <c r="F6" s="3"/>
    </row>
    <row r="7" spans="1:6" ht="15">
      <c r="A7" s="91" t="s">
        <v>49</v>
      </c>
      <c r="B7" s="8"/>
      <c r="C7" s="61" t="s">
        <v>2</v>
      </c>
      <c r="D7" s="62">
        <v>2006</v>
      </c>
      <c r="E7" s="63">
        <v>2005</v>
      </c>
      <c r="F7" s="1"/>
    </row>
    <row r="8" spans="1:6" ht="15">
      <c r="A8" s="43" t="s">
        <v>3</v>
      </c>
      <c r="B8" s="28"/>
      <c r="C8" s="28"/>
      <c r="D8" s="67"/>
      <c r="E8" s="68"/>
      <c r="F8" s="1"/>
    </row>
    <row r="9" spans="1:6" ht="15">
      <c r="A9" s="69" t="s">
        <v>4</v>
      </c>
      <c r="B9" s="65"/>
      <c r="C9" s="79" t="s">
        <v>6</v>
      </c>
      <c r="D9" s="70">
        <v>867.6</v>
      </c>
      <c r="E9" s="71">
        <v>835.8</v>
      </c>
      <c r="F9" s="1"/>
    </row>
    <row r="10" spans="1:6" ht="15">
      <c r="A10" s="27" t="s">
        <v>5</v>
      </c>
      <c r="B10" s="28"/>
      <c r="C10" s="80" t="s">
        <v>8</v>
      </c>
      <c r="D10" s="29">
        <v>161</v>
      </c>
      <c r="E10" s="30">
        <v>198.2</v>
      </c>
      <c r="F10" s="1"/>
    </row>
    <row r="11" spans="1:6" ht="15">
      <c r="A11" s="27" t="s">
        <v>7</v>
      </c>
      <c r="B11" s="28"/>
      <c r="C11" s="80" t="s">
        <v>11</v>
      </c>
      <c r="D11" s="29">
        <v>111.9</v>
      </c>
      <c r="E11" s="30">
        <v>115</v>
      </c>
      <c r="F11" s="1"/>
    </row>
    <row r="12" spans="1:6" ht="15.75" thickBot="1">
      <c r="A12" s="7" t="s">
        <v>9</v>
      </c>
      <c r="B12" s="8"/>
      <c r="C12" s="81" t="s">
        <v>46</v>
      </c>
      <c r="D12" s="21">
        <v>11.5</v>
      </c>
      <c r="E12" s="22">
        <v>10.6</v>
      </c>
      <c r="F12" s="1"/>
    </row>
    <row r="13" spans="1:6" ht="15.75" thickBot="1">
      <c r="A13" s="11" t="s">
        <v>35</v>
      </c>
      <c r="B13" s="12"/>
      <c r="C13" s="82"/>
      <c r="D13" s="13">
        <v>1152</v>
      </c>
      <c r="E13" s="14">
        <f>SUM(E9:E12)</f>
        <v>1159.6</v>
      </c>
      <c r="F13" s="1"/>
    </row>
    <row r="14" spans="1:6" ht="15">
      <c r="A14" s="31" t="s">
        <v>10</v>
      </c>
      <c r="B14" s="32"/>
      <c r="C14" s="83" t="s">
        <v>13</v>
      </c>
      <c r="D14" s="33">
        <v>483</v>
      </c>
      <c r="E14" s="34">
        <v>426</v>
      </c>
      <c r="F14" s="1"/>
    </row>
    <row r="15" spans="1:6" ht="15">
      <c r="A15" s="35" t="s">
        <v>12</v>
      </c>
      <c r="B15" s="36"/>
      <c r="C15" s="84" t="s">
        <v>15</v>
      </c>
      <c r="D15" s="37">
        <v>654.9</v>
      </c>
      <c r="E15" s="38">
        <v>573.2</v>
      </c>
      <c r="F15" s="1"/>
    </row>
    <row r="16" spans="1:6" ht="15">
      <c r="A16" s="35" t="s">
        <v>14</v>
      </c>
      <c r="B16" s="36"/>
      <c r="C16" s="84" t="s">
        <v>17</v>
      </c>
      <c r="D16" s="37">
        <v>120.4</v>
      </c>
      <c r="E16" s="38">
        <v>125.4</v>
      </c>
      <c r="F16" s="1"/>
    </row>
    <row r="17" spans="1:6" ht="15">
      <c r="A17" s="35" t="s">
        <v>16</v>
      </c>
      <c r="B17" s="36"/>
      <c r="C17" s="84" t="s">
        <v>19</v>
      </c>
      <c r="D17" s="37">
        <v>175.9</v>
      </c>
      <c r="E17" s="38">
        <v>232</v>
      </c>
      <c r="F17" s="1"/>
    </row>
    <row r="18" spans="1:6" ht="15.75" thickBot="1">
      <c r="A18" s="49" t="s">
        <v>18</v>
      </c>
      <c r="B18" s="50"/>
      <c r="C18" s="85" t="s">
        <v>25</v>
      </c>
      <c r="D18" s="75">
        <v>298.4</v>
      </c>
      <c r="E18" s="72">
        <v>198.5</v>
      </c>
      <c r="F18" s="1"/>
    </row>
    <row r="19" spans="1:6" ht="15.75" thickBot="1">
      <c r="A19" s="51" t="s">
        <v>20</v>
      </c>
      <c r="B19" s="52"/>
      <c r="C19" s="86"/>
      <c r="D19" s="18">
        <v>1732.6</v>
      </c>
      <c r="E19" s="19">
        <f>SUM(E14:E18)</f>
        <v>1555.1000000000001</v>
      </c>
      <c r="F19" s="1"/>
    </row>
    <row r="20" spans="1:6" ht="15.75" thickBot="1">
      <c r="A20" s="20" t="s">
        <v>3</v>
      </c>
      <c r="B20" s="16"/>
      <c r="C20" s="86"/>
      <c r="D20" s="18">
        <v>2884.6</v>
      </c>
      <c r="E20" s="19">
        <f>+E13+E19</f>
        <v>2714.7</v>
      </c>
      <c r="F20" s="1"/>
    </row>
    <row r="21" spans="1:6" ht="15">
      <c r="A21" s="39"/>
      <c r="B21" s="40"/>
      <c r="C21" s="87"/>
      <c r="D21" s="41"/>
      <c r="E21" s="42"/>
      <c r="F21" s="1"/>
    </row>
    <row r="22" spans="1:6" ht="15">
      <c r="A22" s="43" t="s">
        <v>21</v>
      </c>
      <c r="B22" s="28"/>
      <c r="C22" s="66"/>
      <c r="D22" s="44"/>
      <c r="E22" s="45"/>
      <c r="F22" s="1"/>
    </row>
    <row r="23" spans="1:6" ht="15">
      <c r="A23" s="27" t="s">
        <v>22</v>
      </c>
      <c r="B23" s="28"/>
      <c r="C23" s="66"/>
      <c r="D23" s="29">
        <v>22.3</v>
      </c>
      <c r="E23" s="30">
        <v>22.3</v>
      </c>
      <c r="F23" s="1"/>
    </row>
    <row r="24" spans="1:6" ht="15">
      <c r="A24" s="27" t="s">
        <v>23</v>
      </c>
      <c r="B24" s="28"/>
      <c r="C24" s="66"/>
      <c r="D24" s="29">
        <v>27.5</v>
      </c>
      <c r="E24" s="30">
        <v>27.5</v>
      </c>
      <c r="F24" s="1"/>
    </row>
    <row r="25" spans="1:6" ht="15.75" thickBot="1">
      <c r="A25" s="25" t="s">
        <v>24</v>
      </c>
      <c r="B25" s="6"/>
      <c r="C25" s="88"/>
      <c r="D25" s="76">
        <v>1270.7</v>
      </c>
      <c r="E25" s="73">
        <v>1142.4</v>
      </c>
      <c r="F25" s="1"/>
    </row>
    <row r="26" spans="1:6" ht="31.5" customHeight="1" thickBot="1">
      <c r="A26" s="24" t="s">
        <v>36</v>
      </c>
      <c r="B26" s="16"/>
      <c r="C26" s="86"/>
      <c r="D26" s="18">
        <v>1320.5</v>
      </c>
      <c r="E26" s="19">
        <f>SUM(E23:E25)</f>
        <v>1192.2</v>
      </c>
      <c r="F26" s="1"/>
    </row>
    <row r="27" spans="1:6" ht="15.75" thickBot="1">
      <c r="A27" s="53" t="s">
        <v>37</v>
      </c>
      <c r="B27" s="54"/>
      <c r="C27" s="89" t="s">
        <v>26</v>
      </c>
      <c r="D27" s="9">
        <v>54.9</v>
      </c>
      <c r="E27" s="10">
        <v>70</v>
      </c>
      <c r="F27" s="1"/>
    </row>
    <row r="28" spans="1:6" ht="15.75" thickBot="1">
      <c r="A28" s="15" t="s">
        <v>38</v>
      </c>
      <c r="B28" s="16"/>
      <c r="C28" s="86" t="s">
        <v>1</v>
      </c>
      <c r="D28" s="18">
        <v>1375.4</v>
      </c>
      <c r="E28" s="19">
        <f>SUM(E26:E27)</f>
        <v>1262.2</v>
      </c>
      <c r="F28" s="1"/>
    </row>
    <row r="29" spans="1:6" ht="15">
      <c r="A29" s="46" t="s">
        <v>39</v>
      </c>
      <c r="B29" s="40"/>
      <c r="C29" s="87"/>
      <c r="D29" s="77">
        <v>0.477</v>
      </c>
      <c r="E29" s="74">
        <f>+E28/E20</f>
        <v>0.4649500865657348</v>
      </c>
      <c r="F29" s="1"/>
    </row>
    <row r="30" spans="1:6" ht="15">
      <c r="A30" s="27" t="s">
        <v>40</v>
      </c>
      <c r="B30" s="28"/>
      <c r="C30" s="80" t="s">
        <v>29</v>
      </c>
      <c r="D30" s="29">
        <v>0</v>
      </c>
      <c r="E30" s="30">
        <v>200</v>
      </c>
      <c r="F30" s="1"/>
    </row>
    <row r="31" spans="1:6" ht="15">
      <c r="A31" s="27" t="s">
        <v>41</v>
      </c>
      <c r="B31" s="28"/>
      <c r="C31" s="80" t="s">
        <v>29</v>
      </c>
      <c r="D31" s="29">
        <v>66.8</v>
      </c>
      <c r="E31" s="30">
        <v>64.8</v>
      </c>
      <c r="F31" s="1"/>
    </row>
    <row r="32" spans="1:6" ht="15">
      <c r="A32" s="27" t="s">
        <v>27</v>
      </c>
      <c r="B32" s="28"/>
      <c r="C32" s="80" t="s">
        <v>46</v>
      </c>
      <c r="D32" s="29">
        <v>71.5</v>
      </c>
      <c r="E32" s="30">
        <v>69.9</v>
      </c>
      <c r="F32" s="1"/>
    </row>
    <row r="33" spans="1:6" ht="15">
      <c r="A33" s="27" t="s">
        <v>28</v>
      </c>
      <c r="B33" s="28"/>
      <c r="C33" s="80" t="s">
        <v>32</v>
      </c>
      <c r="D33" s="29">
        <v>174.8</v>
      </c>
      <c r="E33" s="30">
        <v>175.3</v>
      </c>
      <c r="F33" s="1"/>
    </row>
    <row r="34" spans="1:6" ht="15.75" thickBot="1">
      <c r="A34" s="7" t="s">
        <v>42</v>
      </c>
      <c r="B34" s="8"/>
      <c r="C34" s="89"/>
      <c r="D34" s="9">
        <v>5</v>
      </c>
      <c r="E34" s="10">
        <v>5</v>
      </c>
      <c r="F34" s="1"/>
    </row>
    <row r="35" spans="1:6" ht="15.75" thickBot="1">
      <c r="A35" s="15" t="s">
        <v>43</v>
      </c>
      <c r="B35" s="16"/>
      <c r="C35" s="86"/>
      <c r="D35" s="18">
        <v>318.1</v>
      </c>
      <c r="E35" s="19">
        <f>SUM(E30:E34)</f>
        <v>515</v>
      </c>
      <c r="F35" s="1"/>
    </row>
    <row r="36" spans="1:6" ht="15">
      <c r="A36" s="46" t="s">
        <v>30</v>
      </c>
      <c r="B36" s="40"/>
      <c r="C36" s="87"/>
      <c r="D36" s="47">
        <v>399.9</v>
      </c>
      <c r="E36" s="48">
        <v>431.8</v>
      </c>
      <c r="F36" s="1"/>
    </row>
    <row r="37" spans="1:6" ht="15">
      <c r="A37" s="27" t="s">
        <v>31</v>
      </c>
      <c r="B37" s="28"/>
      <c r="C37" s="66"/>
      <c r="D37" s="29">
        <v>160.6</v>
      </c>
      <c r="E37" s="30">
        <v>125.9</v>
      </c>
      <c r="F37" s="1"/>
    </row>
    <row r="38" spans="1:6" ht="15">
      <c r="A38" s="27" t="s">
        <v>40</v>
      </c>
      <c r="B38" s="28"/>
      <c r="C38" s="80" t="s">
        <v>29</v>
      </c>
      <c r="D38" s="29">
        <v>200</v>
      </c>
      <c r="E38" s="30">
        <v>0</v>
      </c>
      <c r="F38" s="1"/>
    </row>
    <row r="39" spans="1:6" ht="15">
      <c r="A39" s="27" t="s">
        <v>51</v>
      </c>
      <c r="B39" s="28"/>
      <c r="C39" s="80" t="s">
        <v>29</v>
      </c>
      <c r="D39" s="29">
        <v>60.2</v>
      </c>
      <c r="E39" s="30">
        <v>69</v>
      </c>
      <c r="F39" s="1"/>
    </row>
    <row r="40" spans="1:6" ht="15">
      <c r="A40" s="27" t="s">
        <v>44</v>
      </c>
      <c r="B40" s="28"/>
      <c r="C40" s="66"/>
      <c r="D40" s="29">
        <v>37.9</v>
      </c>
      <c r="E40" s="30">
        <v>23.8</v>
      </c>
      <c r="F40" s="1"/>
    </row>
    <row r="41" spans="1:6" ht="15.75" thickBot="1">
      <c r="A41" s="55" t="s">
        <v>45</v>
      </c>
      <c r="B41" s="56"/>
      <c r="C41" s="90" t="s">
        <v>47</v>
      </c>
      <c r="D41" s="57">
        <v>332.5</v>
      </c>
      <c r="E41" s="58">
        <v>287</v>
      </c>
      <c r="F41" s="1"/>
    </row>
    <row r="42" spans="1:6" ht="15.75" thickBot="1">
      <c r="A42" s="15" t="s">
        <v>33</v>
      </c>
      <c r="B42" s="16"/>
      <c r="C42" s="17"/>
      <c r="D42" s="18">
        <v>1191.1</v>
      </c>
      <c r="E42" s="19">
        <f>SUM(E36:E41)</f>
        <v>937.5</v>
      </c>
      <c r="F42" s="1"/>
    </row>
    <row r="43" spans="1:6" ht="15.75" thickBot="1">
      <c r="A43" s="4" t="s">
        <v>34</v>
      </c>
      <c r="B43" s="1"/>
      <c r="C43" s="5"/>
      <c r="D43" s="78">
        <v>1509.2</v>
      </c>
      <c r="E43" s="19">
        <f>+E35+E42</f>
        <v>1452.5</v>
      </c>
      <c r="F43" s="1"/>
    </row>
    <row r="44" spans="1:6" ht="15.75" thickBot="1">
      <c r="A44" s="20" t="s">
        <v>21</v>
      </c>
      <c r="B44" s="16"/>
      <c r="C44" s="23"/>
      <c r="D44" s="18">
        <v>2884.6</v>
      </c>
      <c r="E44" s="26">
        <f>SUM(E28,E43)</f>
        <v>2714.7</v>
      </c>
      <c r="F44" s="1"/>
    </row>
    <row r="45" spans="1:6" ht="15">
      <c r="A45" s="1"/>
      <c r="B45" s="1"/>
      <c r="C45" s="1"/>
      <c r="D45" s="1"/>
      <c r="E45" s="1"/>
      <c r="F45" s="1"/>
    </row>
    <row r="46" ht="12.75">
      <c r="A46" s="92" t="s">
        <v>52</v>
      </c>
    </row>
  </sheetData>
  <mergeCells count="1">
    <mergeCell ref="D1:F1"/>
  </mergeCells>
  <printOptions/>
  <pageMargins left="0.56" right="0.48" top="0.78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 Management AG</dc:creator>
  <cp:keywords/>
  <dc:description/>
  <cp:lastModifiedBy>Rieter Management AG</cp:lastModifiedBy>
  <cp:lastPrinted>2007-03-07T12:50:49Z</cp:lastPrinted>
  <dcterms:created xsi:type="dcterms:W3CDTF">2006-03-20T13:23:17Z</dcterms:created>
  <dcterms:modified xsi:type="dcterms:W3CDTF">2007-03-22T16:19:02Z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