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7940" windowHeight="10500" activeTab="0"/>
  </bookViews>
  <sheets>
    <sheet name="Wichtiges_in_Kuerze" sheetId="1" r:id="rId1"/>
  </sheets>
  <definedNames>
    <definedName name="_xlnm.Print_Area" localSheetId="0">'Wichtiges_in_Kuerze'!$A$1:$F$53</definedName>
  </definedNames>
  <calcPr fullCalcOnLoad="1"/>
</workbook>
</file>

<file path=xl/sharedStrings.xml><?xml version="1.0" encoding="utf-8"?>
<sst xmlns="http://schemas.openxmlformats.org/spreadsheetml/2006/main" count="59" uniqueCount="43">
  <si>
    <t>Wichtiges in Kürze</t>
  </si>
  <si>
    <t>Rieter-Konzern</t>
  </si>
  <si>
    <t>Bestellungseingang</t>
  </si>
  <si>
    <t>Bruttoumsatz</t>
  </si>
  <si>
    <t xml:space="preserve"> </t>
  </si>
  <si>
    <t>-in % der Unternehmensleistung</t>
  </si>
  <si>
    <t>Betriebsergebnis vor Zinsen und Steuern (EBIT)</t>
  </si>
  <si>
    <t>Investitionen in Sachanlagen und immaterielle Anlagen</t>
  </si>
  <si>
    <t>Bilanzsumme</t>
  </si>
  <si>
    <t>Eigenkapital vor Gewinnverwendung</t>
  </si>
  <si>
    <t>Rieter Holding AG</t>
  </si>
  <si>
    <t>Aktienkapital</t>
  </si>
  <si>
    <t>Jahresgewinn</t>
  </si>
  <si>
    <t>Bruttoausschüttung</t>
  </si>
  <si>
    <t xml:space="preserve">Anzahl Namenaktien, einbezahlt </t>
  </si>
  <si>
    <t>Durchschnittliche Anzahl Namenaktien im Umlauf</t>
  </si>
  <si>
    <t xml:space="preserve">Kurse je Namenaktie (Höchst/Tiefst) </t>
  </si>
  <si>
    <t>Anzahl der Namenaktionäre per 31.12.</t>
  </si>
  <si>
    <t>Börsenkapitalisierung per 31.12.</t>
  </si>
  <si>
    <t>Angaben pro Namenaktie</t>
  </si>
  <si>
    <r>
      <t xml:space="preserve">Bruttoausschüttung (Rieter Holding AG)  </t>
    </r>
    <r>
      <rPr>
        <vertAlign val="superscript"/>
        <sz val="10"/>
        <rFont val="Arial"/>
        <family val="2"/>
      </rPr>
      <t xml:space="preserve"> </t>
    </r>
  </si>
  <si>
    <t>Mio CHF</t>
  </si>
  <si>
    <t>343/244</t>
  </si>
  <si>
    <t>2011 / 2010 Veränderung in %</t>
  </si>
  <si>
    <t>Business Group Spun Yarn Systems</t>
  </si>
  <si>
    <r>
      <t>Unternehmensleistung</t>
    </r>
    <r>
      <rPr>
        <vertAlign val="superscript"/>
        <sz val="10"/>
        <rFont val="Arial"/>
        <family val="2"/>
      </rPr>
      <t>1</t>
    </r>
  </si>
  <si>
    <r>
      <t>Betriebsergebnis vor Zinsen und Steuern (EBIT)</t>
    </r>
    <r>
      <rPr>
        <vertAlign val="superscript"/>
        <sz val="10"/>
        <rFont val="Arial"/>
        <family val="2"/>
      </rPr>
      <t>2</t>
    </r>
  </si>
  <si>
    <r>
      <t>1.</t>
    </r>
    <r>
      <rPr>
        <sz val="8"/>
        <rFont val="Arial MT"/>
        <family val="0"/>
      </rPr>
      <t xml:space="preserve"> Bruttoumsatz abzüglich der Erlösminderungen sowie Bestandesänderungen der Fabrikate und Eigenleistungen.</t>
    </r>
  </si>
  <si>
    <r>
      <t xml:space="preserve">   </t>
    </r>
    <r>
      <rPr>
        <sz val="8"/>
        <rFont val="Arial"/>
        <family val="2"/>
      </rPr>
      <t xml:space="preserve"> von ebenfalls 10 Mio. CHF, wovon die Mehrzahl im zweiten Halbjahr anfiel.</t>
    </r>
  </si>
  <si>
    <t>Business Group Premium Textile Components</t>
  </si>
  <si>
    <r>
      <t>Konzerngewinn</t>
    </r>
    <r>
      <rPr>
        <vertAlign val="superscript"/>
        <sz val="10"/>
        <rFont val="Arial"/>
        <family val="2"/>
      </rPr>
      <t>3</t>
    </r>
  </si>
  <si>
    <r>
      <t>Personalbestand am Jahresende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</t>
    </r>
  </si>
  <si>
    <t>-</t>
  </si>
  <si>
    <t>267/133</t>
  </si>
  <si>
    <r>
      <t>Ergebnis pro Aktie</t>
    </r>
    <r>
      <rPr>
        <vertAlign val="superscript"/>
        <sz val="10"/>
        <rFont val="Arial"/>
        <family val="2"/>
      </rPr>
      <t>3</t>
    </r>
  </si>
  <si>
    <r>
      <t>Eigenkapital (Konzern)</t>
    </r>
    <r>
      <rPr>
        <vertAlign val="superscript"/>
        <sz val="10"/>
        <rFont val="Arial"/>
        <family val="2"/>
      </rPr>
      <t>8</t>
    </r>
  </si>
  <si>
    <r>
      <t>2.</t>
    </r>
    <r>
      <rPr>
        <sz val="8"/>
        <rFont val="Arial"/>
        <family val="2"/>
      </rPr>
      <t xml:space="preserve"> Darin enthalten sind im Jahr 2011 Kosten für die Projekte zur Expansion in Asien von rund 10 Mio. CHF und Prozessverbesserungen</t>
    </r>
  </si>
  <si>
    <r>
      <t>3.</t>
    </r>
    <r>
      <rPr>
        <sz val="8"/>
        <rFont val="Arial MT"/>
        <family val="0"/>
      </rPr>
      <t xml:space="preserve"> Fortgeführte Geschäftsbereiche (2011 inkl. Veräusserungsgewinn).</t>
    </r>
  </si>
  <si>
    <r>
      <t>4.</t>
    </r>
    <r>
      <rPr>
        <sz val="8"/>
        <rFont val="Arial MT"/>
        <family val="0"/>
      </rPr>
      <t xml:space="preserve"> Ohne Lehrlinge und temporär Mitarbeitende.</t>
    </r>
  </si>
  <si>
    <r>
      <t>5.</t>
    </r>
    <r>
      <rPr>
        <sz val="8"/>
        <rFont val="Arial MT"/>
        <family val="0"/>
      </rPr>
      <t xml:space="preserve"> Antrag des Verwaltungsrats</t>
    </r>
  </si>
  <si>
    <r>
      <t>6.</t>
    </r>
    <r>
      <rPr>
        <sz val="8"/>
        <rFont val="Arial MT"/>
        <family val="0"/>
      </rPr>
      <t xml:space="preserve"> Sonderdividende in Form einer Namenaktien der Autoneum Holding AG.</t>
    </r>
  </si>
  <si>
    <r>
      <t>7.</t>
    </r>
    <r>
      <rPr>
        <sz val="8"/>
        <rFont val="Arial MT"/>
        <family val="0"/>
      </rPr>
      <t xml:space="preserve"> Quelle: Bloomberg.</t>
    </r>
  </si>
  <si>
    <r>
      <t>8.</t>
    </r>
    <r>
      <rPr>
        <sz val="8"/>
        <rFont val="Arial MT"/>
        <family val="0"/>
      </rPr>
      <t xml:space="preserve"> Anteil Eigenkapital Aktionäre der Rieter Holding AG pro Aktie im Umlauf per 31. Dezember.</t>
    </r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</si>
</sst>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_)"/>
    <numFmt numFmtId="165" formatCode="_ * #,##0.0_ ;_ * \-#,##0.0_ ;_ * &quot;-&quot;??_ ;_ @_ "/>
    <numFmt numFmtId="166" formatCode="0.0_)"/>
    <numFmt numFmtId="167" formatCode="#,##0.0"/>
    <numFmt numFmtId="168" formatCode="0.0%"/>
    <numFmt numFmtId="169" formatCode="&quot;CHF&quot;\ #,##0;&quot;CHF&quot;\ \-#,##0"/>
    <numFmt numFmtId="170" formatCode="&quot;CHF&quot;\ #,##0;[Red]&quot;CHF&quot;\ \-#,##0"/>
    <numFmt numFmtId="171" formatCode="&quot;CHF&quot;\ #,##0.00;&quot;CHF&quot;\ \-#,##0.00"/>
    <numFmt numFmtId="172" formatCode="&quot;CHF&quot;\ #,##0.00;[Red]&quot;CHF&quot;\ \-#,##0.00"/>
    <numFmt numFmtId="173" formatCode="_ &quot;CHF&quot;\ * #,##0_ ;_ &quot;CHF&quot;\ * \-#,##0_ ;_ &quot;CHF&quot;\ * &quot;-&quot;_ ;_ @_ "/>
    <numFmt numFmtId="174" formatCode="_ &quot;CHF&quot;\ * #,##0.00_ ;_ &quot;CHF&quot;\ * \-#,##0.00_ ;_ &quot;CHF&quot;\ * &quot;-&quot;??_ ;_ @_ 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_-* #,##0\ &quot;DM&quot;_-;\-* #,##0\ &quot;DM&quot;_-;_-* &quot;-&quot;\ &quot;DM&quot;_-;_-@_-"/>
    <numFmt numFmtId="180" formatCode="_-* #,##0\ _D_M_-;\-* #,##0\ _D_M_-;_-* &quot;-&quot;\ _D_M_-;_-@_-"/>
    <numFmt numFmtId="181" formatCode="_-* #,##0.00\ &quot;DM&quot;_-;\-* #,##0.00\ &quot;DM&quot;_-;_-* &quot;-&quot;??\ &quot;DM&quot;_-;_-@_-"/>
    <numFmt numFmtId="182" formatCode="_-* #,##0.00\ _D_M_-;\-* #,##0.00\ _D_M_-;_-* &quot;-&quot;??\ _D_M_-;_-@_-"/>
    <numFmt numFmtId="183" formatCode="&quot;Fr.&quot;\ #,##0;&quot;Fr.&quot;\ \-#,##0"/>
    <numFmt numFmtId="184" formatCode="&quot;Fr.&quot;\ #,##0;[Red]&quot;Fr.&quot;\ \-#,##0"/>
    <numFmt numFmtId="185" formatCode="&quot;Fr.&quot;\ #,##0.00;&quot;Fr.&quot;\ \-#,##0.00"/>
    <numFmt numFmtId="186" formatCode="&quot;Fr.&quot;\ #,##0.00;[Red]&quot;Fr.&quot;\ \-#,##0.00"/>
    <numFmt numFmtId="187" formatCode="_ &quot;Fr.&quot;\ * #,##0_ ;_ &quot;Fr.&quot;\ * \-#,##0_ ;_ &quot;Fr.&quot;\ * &quot;-&quot;_ ;_ @_ "/>
    <numFmt numFmtId="188" formatCode="_ &quot;Fr.&quot;\ * #,##0.00_ ;_ &quot;Fr.&quot;\ * \-#,##0.00_ ;_ &quot;Fr.&quot;\ * &quot;-&quot;??_ ;_ @_ "/>
    <numFmt numFmtId="189" formatCode="#,##0.0_);\(#,##0.0\)"/>
    <numFmt numFmtId="190" formatCode="0_)"/>
    <numFmt numFmtId="191" formatCode="###0"/>
    <numFmt numFmtId="192" formatCode="0.0"/>
    <numFmt numFmtId="193" formatCode="0.00_)"/>
    <numFmt numFmtId="194" formatCode="#,##0_);\(#,##0\)"/>
    <numFmt numFmtId="195" formatCode="0.0000"/>
    <numFmt numFmtId="196" formatCode="0.000"/>
    <numFmt numFmtId="197" formatCode="_ * #,##0_ ;_ * \-#,##0_ ;_ * &quot;-&quot;??_ ;_ @_ "/>
    <numFmt numFmtId="198" formatCode="_ * #,##0.000_ ;_ * \-#,##0.000_ ;_ * &quot;-&quot;??_ ;_ @_ "/>
    <numFmt numFmtId="199" formatCode="#_###0"/>
    <numFmt numFmtId="200" formatCode="0.000_)"/>
    <numFmt numFmtId="201" formatCode="0.0000_)"/>
    <numFmt numFmtId="202" formatCode="0.00000_)"/>
    <numFmt numFmtId="203" formatCode="_ * #,##0.0_ ;_ * \-#,##0.0_ ;_ * &quot;-&quot;?_ ;_ @_ "/>
    <numFmt numFmtId="204" formatCode="0.0000000"/>
    <numFmt numFmtId="205" formatCode="0.000000"/>
    <numFmt numFmtId="206" formatCode="0.00000"/>
  </numFmts>
  <fonts count="17"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sz val="12"/>
      <name val="Arial MT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2"/>
      <name val="Arial"/>
      <family val="2"/>
    </font>
    <font>
      <sz val="8"/>
      <name val="Arial MT"/>
      <family val="0"/>
    </font>
    <font>
      <vertAlign val="superscript"/>
      <sz val="8"/>
      <name val="Arial"/>
      <family val="2"/>
    </font>
    <font>
      <vertAlign val="superscript"/>
      <sz val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22" applyFont="1" applyAlignment="1">
      <alignment horizontal="left"/>
      <protection/>
    </xf>
    <xf numFmtId="0" fontId="5" fillId="0" borderId="0" xfId="22" applyFont="1" applyAlignment="1">
      <alignment horizontal="right"/>
      <protection/>
    </xf>
    <xf numFmtId="0" fontId="3" fillId="0" borderId="0" xfId="22">
      <alignment/>
      <protection/>
    </xf>
    <xf numFmtId="0" fontId="5" fillId="0" borderId="0" xfId="22" applyFont="1" applyBorder="1">
      <alignment/>
      <protection/>
    </xf>
    <xf numFmtId="0" fontId="5" fillId="0" borderId="0" xfId="22" applyFont="1" applyBorder="1" applyAlignment="1">
      <alignment horizontal="right"/>
      <protection/>
    </xf>
    <xf numFmtId="0" fontId="7" fillId="2" borderId="1" xfId="22" applyFont="1" applyFill="1" applyBorder="1" applyAlignment="1">
      <alignment horizontal="right"/>
      <protection/>
    </xf>
    <xf numFmtId="0" fontId="7" fillId="0" borderId="1" xfId="22" applyFont="1" applyFill="1" applyBorder="1" applyAlignment="1">
      <alignment horizontal="right"/>
      <protection/>
    </xf>
    <xf numFmtId="0" fontId="8" fillId="0" borderId="1" xfId="22" applyFont="1" applyFill="1" applyBorder="1" applyAlignment="1">
      <alignment horizontal="right"/>
      <protection/>
    </xf>
    <xf numFmtId="0" fontId="6" fillId="0" borderId="1" xfId="22" applyFont="1" applyBorder="1" applyAlignment="1">
      <alignment horizontal="left"/>
      <protection/>
    </xf>
    <xf numFmtId="0" fontId="7" fillId="0" borderId="1" xfId="22" applyFont="1" applyBorder="1" applyAlignment="1">
      <alignment horizontal="right"/>
      <protection/>
    </xf>
    <xf numFmtId="0" fontId="7" fillId="0" borderId="1" xfId="22" applyFont="1" applyBorder="1" applyAlignment="1">
      <alignment horizontal="left"/>
      <protection/>
    </xf>
    <xf numFmtId="0" fontId="9" fillId="2" borderId="1" xfId="22" applyFont="1" applyFill="1" applyBorder="1" applyAlignment="1">
      <alignment horizontal="right"/>
      <protection/>
    </xf>
    <xf numFmtId="0" fontId="10" fillId="2" borderId="1" xfId="22" applyFont="1" applyFill="1" applyBorder="1" applyAlignment="1">
      <alignment horizontal="right"/>
      <protection/>
    </xf>
    <xf numFmtId="0" fontId="9" fillId="0" borderId="1" xfId="22" applyFont="1" applyFill="1" applyBorder="1" applyAlignment="1">
      <alignment horizontal="right"/>
      <protection/>
    </xf>
    <xf numFmtId="0" fontId="10" fillId="0" borderId="1" xfId="22" applyFont="1" applyFill="1" applyBorder="1" applyAlignment="1">
      <alignment horizontal="right"/>
      <protection/>
    </xf>
    <xf numFmtId="0" fontId="0" fillId="0" borderId="1" xfId="22" applyFont="1" applyBorder="1" applyAlignment="1">
      <alignment horizontal="right"/>
      <protection/>
    </xf>
    <xf numFmtId="0" fontId="0" fillId="0" borderId="1" xfId="22" applyFont="1" applyBorder="1" applyAlignment="1">
      <alignment horizontal="left"/>
      <protection/>
    </xf>
    <xf numFmtId="167" fontId="0" fillId="2" borderId="1" xfId="22" applyNumberFormat="1" applyFont="1" applyFill="1" applyBorder="1" applyAlignment="1">
      <alignment horizontal="right"/>
      <protection/>
    </xf>
    <xf numFmtId="167" fontId="11" fillId="2" borderId="1" xfId="22" applyNumberFormat="1" applyFont="1" applyFill="1" applyBorder="1" applyAlignment="1">
      <alignment horizontal="right"/>
      <protection/>
    </xf>
    <xf numFmtId="167" fontId="0" fillId="0" borderId="1" xfId="22" applyNumberFormat="1" applyFont="1" applyFill="1" applyBorder="1" applyAlignment="1">
      <alignment horizontal="right"/>
      <protection/>
    </xf>
    <xf numFmtId="1" fontId="0" fillId="0" borderId="1" xfId="22" applyNumberFormat="1" applyFont="1" applyBorder="1" applyAlignment="1" applyProtection="1">
      <alignment horizontal="right"/>
      <protection/>
    </xf>
    <xf numFmtId="167" fontId="0" fillId="2" borderId="1" xfId="22" applyNumberFormat="1" applyFont="1" applyFill="1" applyBorder="1" applyAlignment="1" applyProtection="1">
      <alignment horizontal="right"/>
      <protection/>
    </xf>
    <xf numFmtId="167" fontId="0" fillId="0" borderId="1" xfId="22" applyNumberFormat="1" applyFont="1" applyFill="1" applyBorder="1" applyAlignment="1" applyProtection="1">
      <alignment horizontal="right"/>
      <protection/>
    </xf>
    <xf numFmtId="192" fontId="0" fillId="0" borderId="1" xfId="22" applyNumberFormat="1" applyFont="1" applyBorder="1" applyAlignment="1" applyProtection="1">
      <alignment horizontal="right"/>
      <protection/>
    </xf>
    <xf numFmtId="0" fontId="0" fillId="0" borderId="1" xfId="22" applyFont="1" applyBorder="1" applyAlignment="1" quotePrefix="1">
      <alignment horizontal="left"/>
      <protection/>
    </xf>
    <xf numFmtId="0" fontId="0" fillId="0" borderId="1" xfId="22" applyFont="1" applyFill="1" applyBorder="1" applyAlignment="1">
      <alignment horizontal="left"/>
      <protection/>
    </xf>
    <xf numFmtId="3" fontId="0" fillId="2" borderId="1" xfId="22" applyNumberFormat="1" applyFont="1" applyFill="1" applyBorder="1" applyAlignment="1" applyProtection="1">
      <alignment horizontal="right"/>
      <protection/>
    </xf>
    <xf numFmtId="3" fontId="0" fillId="0" borderId="1" xfId="22" applyNumberFormat="1" applyFont="1" applyFill="1" applyBorder="1" applyAlignment="1" applyProtection="1">
      <alignment horizontal="right"/>
      <protection/>
    </xf>
    <xf numFmtId="0" fontId="13" fillId="2" borderId="1" xfId="22" applyFont="1" applyFill="1" applyBorder="1" applyAlignment="1">
      <alignment horizontal="right"/>
      <protection/>
    </xf>
    <xf numFmtId="0" fontId="13" fillId="0" borderId="1" xfId="22" applyFont="1" applyFill="1" applyBorder="1" applyAlignment="1">
      <alignment horizontal="right"/>
      <protection/>
    </xf>
    <xf numFmtId="192" fontId="0" fillId="2" borderId="1" xfId="22" applyNumberFormat="1" applyFont="1" applyFill="1" applyBorder="1" applyAlignment="1" applyProtection="1">
      <alignment horizontal="right"/>
      <protection/>
    </xf>
    <xf numFmtId="192" fontId="0" fillId="0" borderId="1" xfId="22" applyNumberFormat="1" applyFont="1" applyFill="1" applyBorder="1" applyAlignment="1" applyProtection="1">
      <alignment horizontal="right"/>
      <protection/>
    </xf>
    <xf numFmtId="166" fontId="0" fillId="0" borderId="1" xfId="22" applyNumberFormat="1" applyFont="1" applyBorder="1" applyAlignment="1" applyProtection="1">
      <alignment horizontal="right"/>
      <protection/>
    </xf>
    <xf numFmtId="3" fontId="0" fillId="2" borderId="1" xfId="22" applyNumberFormat="1" applyFont="1" applyFill="1" applyBorder="1" applyAlignment="1" applyProtection="1" quotePrefix="1">
      <alignment horizontal="right"/>
      <protection/>
    </xf>
    <xf numFmtId="3" fontId="0" fillId="0" borderId="1" xfId="22" applyNumberFormat="1" applyFont="1" applyFill="1" applyBorder="1" applyAlignment="1" applyProtection="1" quotePrefix="1">
      <alignment horizontal="right"/>
      <protection/>
    </xf>
    <xf numFmtId="0" fontId="5" fillId="0" borderId="1" xfId="22" applyFont="1" applyBorder="1">
      <alignment/>
      <protection/>
    </xf>
    <xf numFmtId="0" fontId="0" fillId="2" borderId="1" xfId="22" applyFont="1" applyFill="1" applyBorder="1" applyAlignment="1">
      <alignment horizontal="right"/>
      <protection/>
    </xf>
    <xf numFmtId="0" fontId="0" fillId="0" borderId="1" xfId="22" applyFont="1" applyFill="1" applyBorder="1" applyAlignment="1">
      <alignment horizontal="right"/>
      <protection/>
    </xf>
    <xf numFmtId="2" fontId="0" fillId="2" borderId="1" xfId="22" applyNumberFormat="1" applyFont="1" applyFill="1" applyBorder="1" applyAlignment="1" applyProtection="1">
      <alignment horizontal="right"/>
      <protection/>
    </xf>
    <xf numFmtId="2" fontId="0" fillId="0" borderId="1" xfId="22" applyNumberFormat="1" applyFont="1" applyFill="1" applyBorder="1" applyAlignment="1" applyProtection="1">
      <alignment horizontal="right"/>
      <protection/>
    </xf>
    <xf numFmtId="0" fontId="3" fillId="0" borderId="0" xfId="22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22" applyFill="1">
      <alignment/>
      <protection/>
    </xf>
    <xf numFmtId="0" fontId="5" fillId="0" borderId="0" xfId="22" applyFont="1" applyFill="1">
      <alignment/>
      <protection/>
    </xf>
    <xf numFmtId="0" fontId="5" fillId="0" borderId="0" xfId="22" applyFont="1" applyFill="1" applyAlignment="1">
      <alignment horizontal="right"/>
      <protection/>
    </xf>
    <xf numFmtId="0" fontId="0" fillId="0" borderId="0" xfId="0" applyFill="1" applyAlignment="1">
      <alignment horizontal="right" wrapText="1"/>
    </xf>
    <xf numFmtId="0" fontId="3" fillId="0" borderId="0" xfId="22" applyFont="1" applyFill="1" quotePrefix="1">
      <alignment/>
      <protection/>
    </xf>
    <xf numFmtId="0" fontId="3" fillId="0" borderId="0" xfId="22" applyFill="1" applyAlignment="1">
      <alignment horizontal="right"/>
      <protection/>
    </xf>
    <xf numFmtId="0" fontId="14" fillId="0" borderId="0" xfId="22" applyFont="1" applyFill="1" applyAlignment="1">
      <alignment horizontal="right"/>
      <protection/>
    </xf>
    <xf numFmtId="0" fontId="6" fillId="0" borderId="0" xfId="22" applyFont="1" applyFill="1" applyAlignment="1">
      <alignment horizontal="right"/>
      <protection/>
    </xf>
    <xf numFmtId="167" fontId="11" fillId="0" borderId="1" xfId="22" applyNumberFormat="1" applyFont="1" applyFill="1" applyBorder="1" applyAlignment="1">
      <alignment horizontal="right"/>
      <protection/>
    </xf>
    <xf numFmtId="1" fontId="12" fillId="2" borderId="1" xfId="22" applyNumberFormat="1" applyFont="1" applyFill="1" applyBorder="1" applyAlignment="1" applyProtection="1">
      <alignment horizontal="right"/>
      <protection/>
    </xf>
    <xf numFmtId="1" fontId="12" fillId="0" borderId="1" xfId="22" applyNumberFormat="1" applyFont="1" applyFill="1" applyBorder="1" applyAlignment="1" applyProtection="1">
      <alignment horizontal="right"/>
      <protection/>
    </xf>
    <xf numFmtId="0" fontId="7" fillId="0" borderId="1" xfId="22" applyFont="1" applyBorder="1" applyAlignment="1">
      <alignment horizontal="right" wrapText="1"/>
      <protection/>
    </xf>
    <xf numFmtId="0" fontId="7" fillId="0" borderId="0" xfId="22" applyFont="1" applyBorder="1" applyAlignment="1">
      <alignment horizontal="right"/>
      <protection/>
    </xf>
    <xf numFmtId="0" fontId="8" fillId="2" borderId="1" xfId="22" applyFont="1" applyFill="1" applyBorder="1" applyAlignment="1">
      <alignment horizontal="right"/>
      <protection/>
    </xf>
    <xf numFmtId="0" fontId="0" fillId="0" borderId="1" xfId="22" applyNumberFormat="1" applyFont="1" applyFill="1" applyBorder="1" applyAlignment="1">
      <alignment horizontal="right"/>
      <protection/>
    </xf>
    <xf numFmtId="0" fontId="0" fillId="2" borderId="1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right"/>
      <protection/>
    </xf>
    <xf numFmtId="0" fontId="16" fillId="0" borderId="0" xfId="22" applyFont="1" applyFill="1" quotePrefix="1">
      <alignment/>
      <protection/>
    </xf>
    <xf numFmtId="192" fontId="0" fillId="0" borderId="1" xfId="22" applyNumberFormat="1" applyFont="1" applyFill="1" applyBorder="1" applyAlignment="1" applyProtection="1" quotePrefix="1">
      <alignment horizontal="right"/>
      <protection/>
    </xf>
    <xf numFmtId="0" fontId="15" fillId="0" borderId="0" xfId="0" applyFont="1" applyFill="1" applyAlignment="1">
      <alignment horizontal="left" wrapText="1"/>
    </xf>
    <xf numFmtId="0" fontId="16" fillId="0" borderId="0" xfId="22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GB 2007 Rieter Konzern dt V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47625</xdr:rowOff>
    </xdr:from>
    <xdr:to>
      <xdr:col>6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83929" t="33348" r="14428" b="36189"/>
        <a:stretch>
          <a:fillRect/>
        </a:stretch>
      </xdr:blipFill>
      <xdr:spPr>
        <a:xfrm>
          <a:off x="238125" y="47625"/>
          <a:ext cx="6086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7"/>
  <sheetViews>
    <sheetView tabSelected="1" workbookViewId="0" topLeftCell="A1">
      <selection activeCell="E48" sqref="E48"/>
    </sheetView>
  </sheetViews>
  <sheetFormatPr defaultColWidth="7.421875" defaultRowHeight="12.75"/>
  <cols>
    <col min="1" max="1" width="55.00390625" style="3" customWidth="1"/>
    <col min="2" max="2" width="11.7109375" style="41" customWidth="1"/>
    <col min="3" max="3" width="1.8515625" style="41" customWidth="1"/>
    <col min="4" max="4" width="11.7109375" style="49" customWidth="1"/>
    <col min="5" max="5" width="1.8515625" style="49" customWidth="1"/>
    <col min="6" max="6" width="12.7109375" style="41" customWidth="1"/>
    <col min="7" max="8" width="10.00390625" style="3" customWidth="1"/>
    <col min="9" max="9" width="14.8515625" style="3" customWidth="1"/>
    <col min="10" max="10" width="12.57421875" style="3" customWidth="1"/>
    <col min="11" max="11" width="16.421875" style="3" customWidth="1"/>
    <col min="12" max="16384" width="14.8515625" style="3" customWidth="1"/>
  </cols>
  <sheetData>
    <row r="1" spans="1:11" ht="20.25">
      <c r="A1" s="1" t="s">
        <v>0</v>
      </c>
      <c r="B1" s="2"/>
      <c r="C1" s="2"/>
      <c r="D1" s="46"/>
      <c r="E1" s="46"/>
      <c r="F1" s="2"/>
      <c r="H1" s="42"/>
      <c r="I1" s="43"/>
      <c r="J1" s="43"/>
      <c r="K1" s="43"/>
    </row>
    <row r="2" spans="1:11" ht="20.25">
      <c r="A2" s="1"/>
      <c r="B2" s="2"/>
      <c r="C2" s="2"/>
      <c r="D2" s="46"/>
      <c r="E2" s="46"/>
      <c r="F2" s="2"/>
      <c r="H2" s="42"/>
      <c r="I2" s="43"/>
      <c r="J2" s="43"/>
      <c r="K2" s="43"/>
    </row>
    <row r="3" spans="1:11" ht="15">
      <c r="A3" s="4"/>
      <c r="B3" s="5"/>
      <c r="C3" s="5"/>
      <c r="D3" s="60"/>
      <c r="E3" s="60"/>
      <c r="F3" s="56"/>
      <c r="H3" s="42"/>
      <c r="I3" s="43"/>
      <c r="J3" s="43"/>
      <c r="K3" s="43"/>
    </row>
    <row r="4" spans="1:11" ht="40.5" customHeight="1">
      <c r="A4" s="9" t="s">
        <v>21</v>
      </c>
      <c r="B4" s="6">
        <v>2011</v>
      </c>
      <c r="C4" s="57"/>
      <c r="D4" s="7">
        <v>2010</v>
      </c>
      <c r="E4" s="8"/>
      <c r="F4" s="55" t="s">
        <v>23</v>
      </c>
      <c r="H4" s="42"/>
      <c r="I4" s="43"/>
      <c r="J4" s="43"/>
      <c r="K4" s="43"/>
    </row>
    <row r="5" spans="1:11" ht="15.75">
      <c r="A5" s="11" t="s">
        <v>1</v>
      </c>
      <c r="B5" s="12"/>
      <c r="C5" s="13"/>
      <c r="D5" s="14"/>
      <c r="E5" s="15"/>
      <c r="F5" s="16"/>
      <c r="H5" s="42"/>
      <c r="I5" s="43"/>
      <c r="J5" s="43"/>
      <c r="K5" s="43"/>
    </row>
    <row r="6" spans="1:11" ht="15">
      <c r="A6" s="17" t="s">
        <v>2</v>
      </c>
      <c r="B6" s="18">
        <v>958.3</v>
      </c>
      <c r="C6" s="19"/>
      <c r="D6" s="20">
        <v>1454.6</v>
      </c>
      <c r="E6" s="52"/>
      <c r="F6" s="21">
        <f>(B6/D6-1)*100</f>
        <v>-34.11934552454283</v>
      </c>
      <c r="H6" s="42"/>
      <c r="I6" s="43"/>
      <c r="J6" s="43"/>
      <c r="K6" s="43"/>
    </row>
    <row r="7" spans="1:11" ht="15">
      <c r="A7" s="17" t="s">
        <v>3</v>
      </c>
      <c r="B7" s="18">
        <v>1060.8</v>
      </c>
      <c r="C7" s="19"/>
      <c r="D7" s="20">
        <v>870.4</v>
      </c>
      <c r="E7" s="52"/>
      <c r="F7" s="21">
        <f>(B7/D7-1)*100</f>
        <v>21.875</v>
      </c>
      <c r="H7" s="42"/>
      <c r="I7" s="43"/>
      <c r="J7" s="43"/>
      <c r="K7" s="43"/>
    </row>
    <row r="8" spans="1:11" ht="15">
      <c r="A8" s="17" t="s">
        <v>25</v>
      </c>
      <c r="B8" s="18">
        <v>1042.5</v>
      </c>
      <c r="C8" s="19"/>
      <c r="D8" s="20">
        <v>841.4</v>
      </c>
      <c r="E8" s="52"/>
      <c r="F8" s="21">
        <f>(B8/D8-1)*100</f>
        <v>23.900641787497023</v>
      </c>
      <c r="H8" s="42"/>
      <c r="I8" s="43"/>
      <c r="J8" s="43"/>
      <c r="K8" s="43"/>
    </row>
    <row r="9" spans="1:11" ht="15">
      <c r="A9" s="17" t="s">
        <v>26</v>
      </c>
      <c r="B9" s="18">
        <v>112.6</v>
      </c>
      <c r="C9" s="19"/>
      <c r="D9" s="20">
        <v>75.7</v>
      </c>
      <c r="E9" s="52"/>
      <c r="F9" s="21">
        <f>(B9/D9-1)*100</f>
        <v>48.74504623513869</v>
      </c>
      <c r="H9" s="42"/>
      <c r="I9" s="43"/>
      <c r="J9" s="43"/>
      <c r="K9" s="43"/>
    </row>
    <row r="10" spans="1:11" ht="15">
      <c r="A10" s="17" t="s">
        <v>5</v>
      </c>
      <c r="B10" s="18">
        <f>+B9/B8*100</f>
        <v>10.80095923261391</v>
      </c>
      <c r="C10" s="19"/>
      <c r="D10" s="20">
        <f>+D9/D8*100</f>
        <v>8.996909912051343</v>
      </c>
      <c r="E10" s="52"/>
      <c r="F10" s="21"/>
      <c r="H10" s="42"/>
      <c r="I10" s="43"/>
      <c r="J10" s="43"/>
      <c r="K10" s="43"/>
    </row>
    <row r="11" spans="1:11" ht="15">
      <c r="A11" s="17" t="s">
        <v>30</v>
      </c>
      <c r="B11" s="18">
        <v>119</v>
      </c>
      <c r="C11" s="19"/>
      <c r="D11" s="20">
        <v>82.9</v>
      </c>
      <c r="E11" s="52"/>
      <c r="F11" s="21" t="s">
        <v>4</v>
      </c>
      <c r="H11" s="42"/>
      <c r="I11" s="43"/>
      <c r="J11" s="43"/>
      <c r="K11" s="43"/>
    </row>
    <row r="12" spans="1:11" ht="15">
      <c r="A12" s="17" t="s">
        <v>5</v>
      </c>
      <c r="B12" s="18">
        <f>B11/B8*100</f>
        <v>11.414868105515588</v>
      </c>
      <c r="C12" s="19"/>
      <c r="D12" s="20">
        <f>D11/D8*100</f>
        <v>9.852626574756359</v>
      </c>
      <c r="E12" s="52"/>
      <c r="F12" s="21"/>
      <c r="H12" s="42"/>
      <c r="I12" s="43"/>
      <c r="J12" s="43"/>
      <c r="K12" s="43"/>
    </row>
    <row r="13" spans="1:11" ht="15">
      <c r="A13" s="17" t="s">
        <v>7</v>
      </c>
      <c r="B13" s="18">
        <v>57.3</v>
      </c>
      <c r="C13" s="19"/>
      <c r="D13" s="20">
        <v>25.8</v>
      </c>
      <c r="E13" s="52"/>
      <c r="F13" s="21">
        <f>(B13/D13-1)*100</f>
        <v>122.09302325581395</v>
      </c>
      <c r="H13" s="42"/>
      <c r="I13" s="43"/>
      <c r="J13" s="43"/>
      <c r="K13" s="43"/>
    </row>
    <row r="14" spans="1:11" ht="15">
      <c r="A14" s="17" t="s">
        <v>8</v>
      </c>
      <c r="B14" s="18">
        <v>1111.4</v>
      </c>
      <c r="C14" s="19"/>
      <c r="D14" s="20">
        <v>1969.1</v>
      </c>
      <c r="E14" s="52"/>
      <c r="F14" s="21">
        <f>(B14/D14-1)*100</f>
        <v>-43.55797064648823</v>
      </c>
      <c r="H14" s="42"/>
      <c r="I14" s="43"/>
      <c r="J14" s="43"/>
      <c r="K14" s="43"/>
    </row>
    <row r="15" spans="1:11" ht="15">
      <c r="A15" s="17" t="s">
        <v>9</v>
      </c>
      <c r="B15" s="18">
        <v>387.7</v>
      </c>
      <c r="C15" s="19"/>
      <c r="D15" s="20">
        <v>627.6</v>
      </c>
      <c r="E15" s="52"/>
      <c r="F15" s="21">
        <f>(B15/D15-1)*100</f>
        <v>-38.224984066284264</v>
      </c>
      <c r="H15" s="42"/>
      <c r="I15" s="43"/>
      <c r="J15" s="43"/>
      <c r="K15" s="43"/>
    </row>
    <row r="16" spans="1:11" ht="15">
      <c r="A16" s="17" t="s">
        <v>31</v>
      </c>
      <c r="B16" s="59">
        <v>4695</v>
      </c>
      <c r="C16" s="19"/>
      <c r="D16" s="58">
        <v>4395</v>
      </c>
      <c r="E16" s="52"/>
      <c r="F16" s="21">
        <f>(B16/D16-1)*100</f>
        <v>6.8259385665528916</v>
      </c>
      <c r="H16" s="42"/>
      <c r="I16" s="43"/>
      <c r="J16" s="43"/>
      <c r="K16" s="43"/>
    </row>
    <row r="17" spans="1:11" ht="15">
      <c r="A17" s="11" t="s">
        <v>24</v>
      </c>
      <c r="B17" s="27"/>
      <c r="C17" s="27"/>
      <c r="D17" s="28"/>
      <c r="E17" s="28"/>
      <c r="F17" s="24"/>
      <c r="H17" s="42"/>
      <c r="I17" s="43"/>
      <c r="J17" s="43"/>
      <c r="K17" s="43"/>
    </row>
    <row r="18" spans="1:11" ht="15">
      <c r="A18" s="17" t="s">
        <v>2</v>
      </c>
      <c r="B18" s="22">
        <v>775</v>
      </c>
      <c r="C18" s="22"/>
      <c r="D18" s="23">
        <v>1217.9</v>
      </c>
      <c r="E18" s="23"/>
      <c r="F18" s="21">
        <f>(B18/D18-1)*100</f>
        <v>-36.36587568765909</v>
      </c>
      <c r="H18" s="42"/>
      <c r="I18" s="43"/>
      <c r="J18" s="43"/>
      <c r="K18" s="43"/>
    </row>
    <row r="19" spans="1:11" ht="15">
      <c r="A19" s="17" t="s">
        <v>3</v>
      </c>
      <c r="B19" s="22">
        <v>861.7</v>
      </c>
      <c r="C19" s="22"/>
      <c r="D19" s="23">
        <v>674</v>
      </c>
      <c r="E19" s="23"/>
      <c r="F19" s="21">
        <f>(B19/D19-1)*100</f>
        <v>27.848664688427306</v>
      </c>
      <c r="H19" s="42"/>
      <c r="I19" s="43"/>
      <c r="J19" s="43"/>
      <c r="K19" s="43"/>
    </row>
    <row r="20" spans="1:11" ht="15">
      <c r="A20" s="17" t="s">
        <v>25</v>
      </c>
      <c r="B20" s="22">
        <v>866.3</v>
      </c>
      <c r="C20" s="22"/>
      <c r="D20" s="23">
        <v>669.4</v>
      </c>
      <c r="E20" s="23"/>
      <c r="F20" s="21">
        <f>(B20/D20-1)*100</f>
        <v>29.41440095608008</v>
      </c>
      <c r="H20" s="42"/>
      <c r="I20" s="43"/>
      <c r="J20" s="43"/>
      <c r="K20" s="43"/>
    </row>
    <row r="21" spans="1:11" ht="15">
      <c r="A21" s="17" t="s">
        <v>6</v>
      </c>
      <c r="B21" s="22">
        <v>81.2</v>
      </c>
      <c r="C21" s="22"/>
      <c r="D21" s="23">
        <v>42.4</v>
      </c>
      <c r="E21" s="23"/>
      <c r="F21" s="21">
        <f>(B21/D21-1)*100</f>
        <v>91.50943396226417</v>
      </c>
      <c r="H21" s="42"/>
      <c r="I21" s="43"/>
      <c r="J21" s="43"/>
      <c r="K21" s="43"/>
    </row>
    <row r="22" spans="1:11" ht="15">
      <c r="A22" s="25" t="s">
        <v>5</v>
      </c>
      <c r="B22" s="18">
        <f>+B21/B20*100</f>
        <v>9.373196352302898</v>
      </c>
      <c r="C22" s="22"/>
      <c r="D22" s="20">
        <f>+D21/D20*100</f>
        <v>6.334030475052285</v>
      </c>
      <c r="E22" s="23"/>
      <c r="F22" s="24" t="s">
        <v>4</v>
      </c>
      <c r="H22" s="42"/>
      <c r="I22" s="43"/>
      <c r="J22" s="43"/>
      <c r="K22" s="43"/>
    </row>
    <row r="23" spans="1:11" ht="15">
      <c r="A23" s="11" t="s">
        <v>29</v>
      </c>
      <c r="B23" s="27"/>
      <c r="C23" s="27"/>
      <c r="D23" s="28"/>
      <c r="E23" s="28"/>
      <c r="F23" s="24"/>
      <c r="H23" s="42"/>
      <c r="I23" s="43"/>
      <c r="J23" s="43"/>
      <c r="K23" s="43"/>
    </row>
    <row r="24" spans="1:11" ht="15">
      <c r="A24" s="17" t="s">
        <v>2</v>
      </c>
      <c r="B24" s="22">
        <v>183.3</v>
      </c>
      <c r="C24" s="22"/>
      <c r="D24" s="23">
        <v>235.2</v>
      </c>
      <c r="E24" s="23"/>
      <c r="F24" s="21">
        <f>(B24/D24-1)*100</f>
        <v>-22.066326530612233</v>
      </c>
      <c r="H24" s="42"/>
      <c r="I24" s="43"/>
      <c r="J24" s="43"/>
      <c r="K24" s="43"/>
    </row>
    <row r="25" spans="1:11" ht="15">
      <c r="A25" s="17" t="s">
        <v>3</v>
      </c>
      <c r="B25" s="22">
        <v>199.1</v>
      </c>
      <c r="C25" s="22"/>
      <c r="D25" s="23">
        <v>190.6</v>
      </c>
      <c r="E25" s="23"/>
      <c r="F25" s="21">
        <f>(B25/D25-1)*100</f>
        <v>4.459601259181523</v>
      </c>
      <c r="H25" s="42"/>
      <c r="I25" s="43"/>
      <c r="J25" s="43"/>
      <c r="K25" s="43"/>
    </row>
    <row r="26" spans="1:11" ht="15">
      <c r="A26" s="17" t="s">
        <v>25</v>
      </c>
      <c r="B26" s="22">
        <v>272.6</v>
      </c>
      <c r="C26" s="22"/>
      <c r="D26" s="23">
        <v>237.2</v>
      </c>
      <c r="E26" s="23"/>
      <c r="F26" s="21">
        <f>(B26/D26-1)*100</f>
        <v>14.92411467116359</v>
      </c>
      <c r="H26" s="42"/>
      <c r="I26" s="43"/>
      <c r="J26" s="43"/>
      <c r="K26" s="43"/>
    </row>
    <row r="27" spans="1:11" ht="15">
      <c r="A27" s="17" t="s">
        <v>6</v>
      </c>
      <c r="B27" s="22">
        <v>35.1</v>
      </c>
      <c r="C27" s="22"/>
      <c r="D27" s="23">
        <v>29.6</v>
      </c>
      <c r="E27" s="23"/>
      <c r="F27" s="21">
        <f>(B27/D27-1)*100</f>
        <v>18.581081081081074</v>
      </c>
      <c r="H27" s="42"/>
      <c r="I27" s="43"/>
      <c r="J27" s="43"/>
      <c r="K27" s="43"/>
    </row>
    <row r="28" spans="1:11" ht="15">
      <c r="A28" s="25" t="s">
        <v>5</v>
      </c>
      <c r="B28" s="18">
        <f>+B27/B26*100</f>
        <v>12.876008804108583</v>
      </c>
      <c r="C28" s="22"/>
      <c r="D28" s="20">
        <f>+D27/D26*100</f>
        <v>12.478920741989883</v>
      </c>
      <c r="E28" s="23"/>
      <c r="F28" s="24" t="s">
        <v>4</v>
      </c>
      <c r="H28" s="42"/>
      <c r="I28" s="43"/>
      <c r="J28" s="43"/>
      <c r="K28" s="43"/>
    </row>
    <row r="29" spans="1:11" ht="15">
      <c r="A29" s="17"/>
      <c r="B29" s="22"/>
      <c r="C29" s="22"/>
      <c r="D29" s="23"/>
      <c r="E29" s="23"/>
      <c r="F29" s="24"/>
      <c r="H29" s="42"/>
      <c r="I29" s="43"/>
      <c r="J29" s="43"/>
      <c r="K29" s="43"/>
    </row>
    <row r="30" spans="1:11" ht="15">
      <c r="A30" s="11" t="s">
        <v>10</v>
      </c>
      <c r="B30" s="29"/>
      <c r="C30" s="29"/>
      <c r="D30" s="30"/>
      <c r="E30" s="30"/>
      <c r="F30" s="16"/>
      <c r="H30" s="42"/>
      <c r="I30" s="43"/>
      <c r="J30" s="43"/>
      <c r="K30" s="43"/>
    </row>
    <row r="31" spans="1:11" ht="15">
      <c r="A31" s="17" t="s">
        <v>11</v>
      </c>
      <c r="B31" s="31">
        <v>23.4</v>
      </c>
      <c r="C31" s="31"/>
      <c r="D31" s="32">
        <v>23.4</v>
      </c>
      <c r="E31" s="32"/>
      <c r="F31" s="33" t="s">
        <v>4</v>
      </c>
      <c r="H31" s="42"/>
      <c r="I31" s="43"/>
      <c r="J31" s="43"/>
      <c r="K31" s="43"/>
    </row>
    <row r="32" spans="1:11" ht="15">
      <c r="A32" s="17" t="s">
        <v>12</v>
      </c>
      <c r="B32" s="31">
        <v>28.7</v>
      </c>
      <c r="C32" s="31"/>
      <c r="D32" s="32">
        <v>143.1</v>
      </c>
      <c r="E32" s="32"/>
      <c r="F32" s="21">
        <f>(B32/D32-1)*100</f>
        <v>-79.94409503843465</v>
      </c>
      <c r="H32" s="42"/>
      <c r="I32" s="43"/>
      <c r="J32" s="43"/>
      <c r="K32" s="43"/>
    </row>
    <row r="33" spans="1:11" ht="15">
      <c r="A33" s="17" t="s">
        <v>13</v>
      </c>
      <c r="B33" s="31">
        <v>28</v>
      </c>
      <c r="C33" s="53">
        <v>5</v>
      </c>
      <c r="D33" s="62" t="s">
        <v>32</v>
      </c>
      <c r="E33" s="54">
        <v>6</v>
      </c>
      <c r="F33" s="33" t="s">
        <v>4</v>
      </c>
      <c r="H33" s="42"/>
      <c r="I33" s="43"/>
      <c r="J33" s="43"/>
      <c r="K33" s="43"/>
    </row>
    <row r="34" spans="1:11" ht="15">
      <c r="A34" s="17" t="s">
        <v>14</v>
      </c>
      <c r="B34" s="27">
        <v>4672363</v>
      </c>
      <c r="C34" s="27"/>
      <c r="D34" s="28">
        <v>4672363</v>
      </c>
      <c r="E34" s="28"/>
      <c r="F34" s="33"/>
      <c r="H34" s="42"/>
      <c r="I34" s="43"/>
      <c r="J34" s="43"/>
      <c r="K34" s="43"/>
    </row>
    <row r="35" spans="1:11" ht="15">
      <c r="A35" s="26" t="s">
        <v>15</v>
      </c>
      <c r="B35" s="27">
        <v>4625581</v>
      </c>
      <c r="C35" s="27"/>
      <c r="D35" s="28">
        <v>4640220</v>
      </c>
      <c r="E35" s="28"/>
      <c r="F35" s="21"/>
      <c r="H35" s="42"/>
      <c r="I35" s="43"/>
      <c r="J35" s="43"/>
      <c r="K35" s="43"/>
    </row>
    <row r="36" spans="1:11" ht="15">
      <c r="A36" s="17" t="s">
        <v>16</v>
      </c>
      <c r="B36" s="34" t="s">
        <v>33</v>
      </c>
      <c r="C36" s="53">
        <v>7</v>
      </c>
      <c r="D36" s="35" t="s">
        <v>22</v>
      </c>
      <c r="E36" s="54">
        <v>7</v>
      </c>
      <c r="F36" s="16" t="s">
        <v>4</v>
      </c>
      <c r="H36" s="42"/>
      <c r="I36" s="43"/>
      <c r="J36" s="43"/>
      <c r="K36" s="43"/>
    </row>
    <row r="37" spans="1:11" ht="15">
      <c r="A37" s="17" t="s">
        <v>17</v>
      </c>
      <c r="B37" s="27">
        <v>7262</v>
      </c>
      <c r="C37" s="27"/>
      <c r="D37" s="28">
        <v>8415</v>
      </c>
      <c r="E37" s="28"/>
      <c r="F37" s="21">
        <f>(B37/D37-1)*100</f>
        <v>-13.701723113487818</v>
      </c>
      <c r="H37" s="42"/>
      <c r="I37" s="43"/>
      <c r="J37" s="43"/>
      <c r="K37" s="43"/>
    </row>
    <row r="38" spans="1:11" ht="15">
      <c r="A38" s="17" t="s">
        <v>18</v>
      </c>
      <c r="B38" s="22">
        <v>653.2</v>
      </c>
      <c r="C38" s="22"/>
      <c r="D38" s="23">
        <v>1565.8</v>
      </c>
      <c r="E38" s="23"/>
      <c r="F38" s="21">
        <f>(B38/D38-1)*100</f>
        <v>-58.28330565844935</v>
      </c>
      <c r="H38" s="42"/>
      <c r="I38" s="43"/>
      <c r="J38" s="43"/>
      <c r="K38" s="43"/>
    </row>
    <row r="39" spans="1:11" ht="15">
      <c r="A39" s="36"/>
      <c r="B39" s="6"/>
      <c r="C39" s="6"/>
      <c r="D39" s="7"/>
      <c r="E39" s="7"/>
      <c r="F39" s="10"/>
      <c r="H39" s="42"/>
      <c r="I39" s="43"/>
      <c r="J39" s="43"/>
      <c r="K39" s="43"/>
    </row>
    <row r="40" spans="1:11" ht="15">
      <c r="A40" s="11" t="s">
        <v>19</v>
      </c>
      <c r="B40" s="37"/>
      <c r="C40" s="37"/>
      <c r="D40" s="38"/>
      <c r="E40" s="38"/>
      <c r="F40" s="16"/>
      <c r="H40" s="42"/>
      <c r="I40" s="43"/>
      <c r="J40" s="43"/>
      <c r="K40" s="43"/>
    </row>
    <row r="41" spans="1:11" ht="15">
      <c r="A41" s="17" t="s">
        <v>34</v>
      </c>
      <c r="B41" s="39">
        <v>25.86</v>
      </c>
      <c r="C41" s="39"/>
      <c r="D41" s="40">
        <v>17.81</v>
      </c>
      <c r="E41" s="40"/>
      <c r="F41" s="21">
        <f>(B41/D41-1)*100</f>
        <v>45.19932622122405</v>
      </c>
      <c r="H41" s="42"/>
      <c r="I41" s="43"/>
      <c r="J41" s="43"/>
      <c r="K41" s="43"/>
    </row>
    <row r="42" spans="1:11" ht="15">
      <c r="A42" s="26" t="s">
        <v>35</v>
      </c>
      <c r="B42" s="39">
        <v>81.92</v>
      </c>
      <c r="C42" s="39"/>
      <c r="D42" s="40">
        <v>120.57</v>
      </c>
      <c r="E42" s="40"/>
      <c r="F42" s="21">
        <f>(B42/D42-1)*100</f>
        <v>-32.056067015012026</v>
      </c>
      <c r="H42" s="42"/>
      <c r="I42" s="43"/>
      <c r="J42" s="43"/>
      <c r="K42" s="43"/>
    </row>
    <row r="43" spans="1:11" ht="15">
      <c r="A43" s="17" t="s">
        <v>20</v>
      </c>
      <c r="B43" s="39">
        <v>6</v>
      </c>
      <c r="C43" s="53">
        <v>5</v>
      </c>
      <c r="D43" s="62" t="s">
        <v>32</v>
      </c>
      <c r="E43" s="54">
        <v>6</v>
      </c>
      <c r="F43" s="33"/>
      <c r="H43" s="42"/>
      <c r="I43" s="43"/>
      <c r="J43" s="43"/>
      <c r="K43" s="43"/>
    </row>
    <row r="44" spans="1:11" ht="15">
      <c r="A44" s="45"/>
      <c r="B44" s="46"/>
      <c r="C44" s="46"/>
      <c r="D44" s="46"/>
      <c r="E44" s="46"/>
      <c r="F44" s="46"/>
      <c r="G44" s="42"/>
      <c r="H44" s="42"/>
      <c r="I44" s="43"/>
      <c r="J44" s="43"/>
      <c r="K44" s="43"/>
    </row>
    <row r="45" spans="1:11" ht="15">
      <c r="A45" s="61" t="s">
        <v>27</v>
      </c>
      <c r="B45" s="47"/>
      <c r="C45" s="47"/>
      <c r="D45" s="47"/>
      <c r="E45" s="47"/>
      <c r="F45" s="47"/>
      <c r="G45" s="43"/>
      <c r="H45" s="43"/>
      <c r="I45" s="43"/>
      <c r="J45" s="43"/>
      <c r="K45" s="43"/>
    </row>
    <row r="46" spans="1:11" ht="15">
      <c r="A46" s="63" t="s">
        <v>36</v>
      </c>
      <c r="B46" s="63"/>
      <c r="C46" s="63"/>
      <c r="D46" s="63"/>
      <c r="E46" s="63"/>
      <c r="F46" s="63"/>
      <c r="G46" s="44"/>
      <c r="H46" s="44"/>
      <c r="I46" s="44"/>
      <c r="J46" s="43"/>
      <c r="K46" s="43"/>
    </row>
    <row r="47" spans="1:11" ht="15">
      <c r="A47" s="63" t="s">
        <v>28</v>
      </c>
      <c r="B47" s="63"/>
      <c r="C47" s="63"/>
      <c r="D47" s="63"/>
      <c r="E47" s="63"/>
      <c r="F47" s="63"/>
      <c r="G47" s="44"/>
      <c r="H47" s="44"/>
      <c r="I47" s="44"/>
      <c r="J47" s="43"/>
      <c r="K47" s="43"/>
    </row>
    <row r="48" spans="1:11" ht="15">
      <c r="A48" s="64" t="s">
        <v>37</v>
      </c>
      <c r="B48" s="51"/>
      <c r="C48" s="51"/>
      <c r="D48" s="51"/>
      <c r="E48" s="51"/>
      <c r="F48" s="46"/>
      <c r="G48" s="44"/>
      <c r="H48" s="44"/>
      <c r="I48" s="44"/>
      <c r="J48" s="43"/>
      <c r="K48" s="43"/>
    </row>
    <row r="49" spans="1:11" ht="15">
      <c r="A49" s="64" t="s">
        <v>38</v>
      </c>
      <c r="B49" s="51"/>
      <c r="C49" s="51"/>
      <c r="D49" s="51"/>
      <c r="E49" s="51"/>
      <c r="F49" s="46"/>
      <c r="G49" s="44"/>
      <c r="H49" s="44"/>
      <c r="I49" s="44"/>
      <c r="J49" s="43"/>
      <c r="K49" s="43"/>
    </row>
    <row r="50" spans="1:11" ht="15">
      <c r="A50" s="64" t="s">
        <v>39</v>
      </c>
      <c r="B50" s="51"/>
      <c r="C50" s="51"/>
      <c r="D50" s="51"/>
      <c r="E50" s="51"/>
      <c r="F50" s="46"/>
      <c r="G50" s="44"/>
      <c r="H50" s="44"/>
      <c r="I50" s="44"/>
      <c r="J50" s="43"/>
      <c r="K50" s="43"/>
    </row>
    <row r="51" spans="1:11" ht="15">
      <c r="A51" s="64" t="s">
        <v>40</v>
      </c>
      <c r="B51" s="51"/>
      <c r="C51" s="51"/>
      <c r="D51" s="51"/>
      <c r="E51" s="51"/>
      <c r="F51" s="46"/>
      <c r="G51" s="44"/>
      <c r="H51" s="44"/>
      <c r="I51" s="44"/>
      <c r="J51" s="43"/>
      <c r="K51" s="43"/>
    </row>
    <row r="52" spans="1:11" ht="15">
      <c r="A52" s="64" t="s">
        <v>41</v>
      </c>
      <c r="B52" s="51"/>
      <c r="C52" s="51"/>
      <c r="D52" s="51"/>
      <c r="E52" s="51"/>
      <c r="F52" s="46"/>
      <c r="G52" s="44"/>
      <c r="H52" s="44"/>
      <c r="I52" s="44"/>
      <c r="J52" s="43"/>
      <c r="K52" s="43"/>
    </row>
    <row r="53" spans="1:11" ht="15">
      <c r="A53" s="64" t="s">
        <v>42</v>
      </c>
      <c r="B53" s="51"/>
      <c r="C53" s="51"/>
      <c r="D53" s="51"/>
      <c r="E53" s="51"/>
      <c r="F53" s="46"/>
      <c r="G53" s="44"/>
      <c r="H53" s="44"/>
      <c r="I53" s="44"/>
      <c r="J53" s="43"/>
      <c r="K53" s="43"/>
    </row>
    <row r="54" spans="2:11" ht="15">
      <c r="B54" s="50"/>
      <c r="C54" s="50"/>
      <c r="D54" s="50"/>
      <c r="E54" s="50"/>
      <c r="F54" s="49"/>
      <c r="G54" s="44"/>
      <c r="H54" s="44"/>
      <c r="I54" s="44"/>
      <c r="J54" s="43"/>
      <c r="K54" s="43"/>
    </row>
    <row r="55" spans="1:11" ht="15">
      <c r="A55" s="48"/>
      <c r="B55" s="49"/>
      <c r="C55" s="49"/>
      <c r="F55" s="49"/>
      <c r="G55" s="44"/>
      <c r="H55" s="44"/>
      <c r="I55" s="44"/>
      <c r="J55" s="43"/>
      <c r="K55" s="43"/>
    </row>
    <row r="56" spans="1:11" ht="15">
      <c r="A56" s="48"/>
      <c r="B56" s="49"/>
      <c r="C56" s="49"/>
      <c r="F56" s="49"/>
      <c r="G56" s="44"/>
      <c r="H56" s="44"/>
      <c r="I56" s="44"/>
      <c r="J56" s="43"/>
      <c r="K56" s="43"/>
    </row>
    <row r="57" spans="1:11" ht="15">
      <c r="A57" s="48"/>
      <c r="B57" s="49"/>
      <c r="C57" s="49"/>
      <c r="F57" s="49"/>
      <c r="G57" s="44"/>
      <c r="H57" s="44"/>
      <c r="I57" s="44"/>
      <c r="J57" s="43"/>
      <c r="K57" s="43"/>
    </row>
    <row r="58" spans="1:11" ht="15">
      <c r="A58" s="48"/>
      <c r="B58" s="49"/>
      <c r="C58" s="49"/>
      <c r="F58" s="49"/>
      <c r="G58" s="44"/>
      <c r="H58" s="44"/>
      <c r="I58" s="44"/>
      <c r="J58" s="43"/>
      <c r="K58" s="43"/>
    </row>
    <row r="59" spans="1:11" ht="15">
      <c r="A59" s="48"/>
      <c r="B59" s="49"/>
      <c r="C59" s="49"/>
      <c r="F59" s="49"/>
      <c r="G59" s="44"/>
      <c r="H59" s="44"/>
      <c r="I59" s="44"/>
      <c r="J59" s="43"/>
      <c r="K59" s="43"/>
    </row>
    <row r="60" spans="1:11" ht="15">
      <c r="A60" s="48"/>
      <c r="B60" s="49"/>
      <c r="C60" s="49"/>
      <c r="F60" s="49"/>
      <c r="G60" s="44"/>
      <c r="H60" s="44"/>
      <c r="I60" s="44"/>
      <c r="J60" s="43"/>
      <c r="K60" s="43"/>
    </row>
    <row r="61" spans="1:11" ht="15">
      <c r="A61" s="44"/>
      <c r="B61" s="49"/>
      <c r="C61" s="49"/>
      <c r="F61" s="49"/>
      <c r="G61" s="44"/>
      <c r="H61" s="44"/>
      <c r="I61" s="44"/>
      <c r="J61" s="44"/>
      <c r="K61" s="44"/>
    </row>
    <row r="62" spans="1:11" ht="15">
      <c r="A62" s="44"/>
      <c r="B62" s="49"/>
      <c r="C62" s="49"/>
      <c r="F62" s="49"/>
      <c r="G62" s="44"/>
      <c r="H62" s="44"/>
      <c r="I62" s="44"/>
      <c r="J62" s="44"/>
      <c r="K62" s="44"/>
    </row>
    <row r="63" spans="8:11" ht="15">
      <c r="H63" s="44"/>
      <c r="I63" s="44"/>
      <c r="J63" s="44"/>
      <c r="K63" s="44"/>
    </row>
    <row r="64" spans="8:11" ht="15">
      <c r="H64" s="44"/>
      <c r="I64" s="44"/>
      <c r="J64" s="44"/>
      <c r="K64" s="44"/>
    </row>
    <row r="65" spans="8:11" ht="15">
      <c r="H65" s="44"/>
      <c r="I65" s="44"/>
      <c r="J65" s="44"/>
      <c r="K65" s="44"/>
    </row>
    <row r="66" spans="8:11" ht="15">
      <c r="H66" s="44"/>
      <c r="I66" s="44"/>
      <c r="J66" s="44"/>
      <c r="K66" s="44"/>
    </row>
    <row r="67" spans="8:11" ht="15">
      <c r="H67" s="44"/>
      <c r="I67" s="44"/>
      <c r="J67" s="44"/>
      <c r="K67" s="44"/>
    </row>
  </sheetData>
  <mergeCells count="2">
    <mergeCell ref="A46:F46"/>
    <mergeCell ref="A47:F47"/>
  </mergeCells>
  <printOptions/>
  <pageMargins left="0.5511811023622047" right="0.5118110236220472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Rieter Management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Eliane Ott</dc:creator>
  <cp:keywords/>
  <dc:description/>
  <cp:lastModifiedBy>urmoes</cp:lastModifiedBy>
  <cp:lastPrinted>2012-03-20T11:45:20Z</cp:lastPrinted>
  <dcterms:created xsi:type="dcterms:W3CDTF">2009-03-16T13:34:37Z</dcterms:created>
  <dcterms:modified xsi:type="dcterms:W3CDTF">2012-03-20T12:22:48Z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