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Wichtiges in Kürze" sheetId="1" r:id="rId1"/>
  </sheets>
  <calcPr calcId="145621"/>
</workbook>
</file>

<file path=xl/calcChain.xml><?xml version="1.0" encoding="utf-8"?>
<calcChain xmlns="http://schemas.openxmlformats.org/spreadsheetml/2006/main">
  <c r="F24" i="1" l="1"/>
  <c r="F23" i="1"/>
  <c r="F22" i="1"/>
  <c r="F45" i="1" l="1"/>
  <c r="F44" i="1"/>
  <c r="F43" i="1"/>
  <c r="F40" i="1"/>
  <c r="F35" i="1"/>
  <c r="F29" i="1"/>
  <c r="F28" i="1"/>
  <c r="F18" i="1"/>
  <c r="F17" i="1"/>
  <c r="F15" i="1"/>
  <c r="F14" i="1"/>
  <c r="F13" i="1"/>
  <c r="F12" i="1"/>
  <c r="F10" i="1"/>
  <c r="F8" i="1"/>
  <c r="F7" i="1"/>
  <c r="F6" i="1"/>
</calcChain>
</file>

<file path=xl/sharedStrings.xml><?xml version="1.0" encoding="utf-8"?>
<sst xmlns="http://schemas.openxmlformats.org/spreadsheetml/2006/main" count="48" uniqueCount="34">
  <si>
    <t>Mio. CHF</t>
  </si>
  <si>
    <t>Rieter</t>
  </si>
  <si>
    <t>Bestellungseingang</t>
  </si>
  <si>
    <t>Umsatz</t>
  </si>
  <si>
    <t>- in % des Umsatzes</t>
  </si>
  <si>
    <t>Investitionen in Sachanlagen und immaterielle Anlagen</t>
  </si>
  <si>
    <t>Total Segmentumsatz</t>
  </si>
  <si>
    <t>Rieter Holding AG</t>
  </si>
  <si>
    <t>Jahresgewinn</t>
  </si>
  <si>
    <t>Dividende</t>
  </si>
  <si>
    <t>1</t>
  </si>
  <si>
    <t>Geschäftsbereich Machines &amp; Systems</t>
  </si>
  <si>
    <t>Geschäftsbereich After Sales</t>
  </si>
  <si>
    <t>Geschäftsbereich Components</t>
  </si>
  <si>
    <t>1. Gemäss Antrag des Verwaltungsrats.</t>
  </si>
  <si>
    <t>Aktienkurs (Höchst/Tiefst) in CHF</t>
  </si>
  <si>
    <t>Angaben pro Aktie</t>
  </si>
  <si>
    <t>Unverwässerter Gewinn pro Aktie in CHF</t>
  </si>
  <si>
    <t>Dividende (Rieter Holding AG) pro Aktie in CHF</t>
  </si>
  <si>
    <r>
      <t>Eigenkapital (Konzern)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in CHF</t>
    </r>
    <r>
      <rPr>
        <vertAlign val="superscript"/>
        <sz val="10"/>
        <rFont val="Arial"/>
        <family val="2"/>
      </rPr>
      <t>2</t>
    </r>
  </si>
  <si>
    <t>Bilanzsumme am 31.12.</t>
  </si>
  <si>
    <t>Eigenkapital vor Gewinnverwendung am 31.12.</t>
  </si>
  <si>
    <t>Aktienkapital am 31.12.</t>
  </si>
  <si>
    <t>Anzahl Aktien, einbezahlt am 31.12.</t>
  </si>
  <si>
    <t>Börsenkapitalisierung am 31.12.</t>
  </si>
  <si>
    <t>Durchschnittliche Anzahl Aktien im Umlauf (unverwässert)</t>
  </si>
  <si>
    <t>Reingewinn</t>
  </si>
  <si>
    <t>2. Anteil Eigenkapital (Konzern) Aktionäre der Rieter Holding AG pro Aktie im Umlauf am 31. Dezember.</t>
  </si>
  <si>
    <t>259/119</t>
  </si>
  <si>
    <t>EBIT</t>
  </si>
  <si>
    <t>Personalbestand (ohne Temporäre) am 31.12.</t>
  </si>
  <si>
    <t>157/122</t>
  </si>
  <si>
    <t>WICHTIGES IN KÜRZE</t>
  </si>
  <si>
    <t>Veränderung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</si>
</sst>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\ #\ ###\ ##0"/>
    <numFmt numFmtId="167" formatCode="#\ ##0.0"/>
    <numFmt numFmtId="168" formatCode="#\ ##0"/>
  </numFmts>
  <fonts count="22">
    <font>
      <sz val="12"/>
      <name val="Arial MT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2"/>
      <name val="Arial"/>
      <family val="2"/>
    </font>
    <font>
      <vertAlign val="superscript"/>
      <sz val="8"/>
      <name val="Arial"/>
      <family val="2"/>
    </font>
    <font>
      <sz val="10"/>
      <name val="Arial MT"/>
    </font>
    <font>
      <b/>
      <sz val="10"/>
      <color rgb="FF69BBFF"/>
      <name val="Arial"/>
      <family val="2"/>
    </font>
    <font>
      <b/>
      <u/>
      <sz val="10"/>
      <color rgb="FF69BBFF"/>
      <name val="Arial"/>
      <family val="2"/>
    </font>
    <font>
      <b/>
      <sz val="12"/>
      <color rgb="FF69BBFF"/>
      <name val="Arial"/>
      <family val="2"/>
    </font>
    <font>
      <b/>
      <u/>
      <sz val="12"/>
      <color rgb="FF69BBFF"/>
      <name val="Arial"/>
      <family val="2"/>
    </font>
    <font>
      <sz val="10"/>
      <color rgb="FF69BBFF"/>
      <name val="Arial"/>
      <family val="2"/>
    </font>
    <font>
      <u/>
      <sz val="10"/>
      <color rgb="FF69BBFF"/>
      <name val="Arial"/>
      <family val="2"/>
    </font>
    <font>
      <u/>
      <sz val="12"/>
      <color rgb="FF69BBFF"/>
      <name val="Arial"/>
      <family val="2"/>
    </font>
    <font>
      <vertAlign val="superscript"/>
      <sz val="10"/>
      <color rgb="FF69BBFF"/>
      <name val="Arial"/>
      <family val="2"/>
    </font>
    <font>
      <b/>
      <sz val="16"/>
      <color rgb="FF69BB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167" fontId="17" fillId="0" borderId="2" xfId="0" applyNumberFormat="1" applyFont="1" applyFill="1" applyBorder="1" applyAlignment="1" applyProtection="1">
      <alignment horizontal="right"/>
    </xf>
    <xf numFmtId="164" fontId="18" fillId="0" borderId="2" xfId="0" applyNumberFormat="1" applyFont="1" applyFill="1" applyBorder="1" applyAlignment="1">
      <alignment horizontal="left"/>
    </xf>
    <xf numFmtId="167" fontId="7" fillId="0" borderId="2" xfId="0" applyNumberFormat="1" applyFont="1" applyFill="1" applyBorder="1" applyAlignment="1" applyProtection="1">
      <alignment horizontal="right"/>
    </xf>
    <xf numFmtId="164" fontId="8" fillId="0" borderId="2" xfId="0" applyNumberFormat="1" applyFont="1" applyFill="1" applyBorder="1" applyAlignment="1">
      <alignment horizontal="right"/>
    </xf>
    <xf numFmtId="9" fontId="7" fillId="0" borderId="2" xfId="1" applyFont="1" applyFill="1" applyBorder="1" applyProtection="1"/>
    <xf numFmtId="164" fontId="17" fillId="0" borderId="2" xfId="0" applyNumberFormat="1" applyFont="1" applyFill="1" applyBorder="1" applyAlignment="1" applyProtection="1">
      <alignment horizontal="left"/>
    </xf>
    <xf numFmtId="164" fontId="7" fillId="0" borderId="2" xfId="0" applyNumberFormat="1" applyFont="1" applyFill="1" applyBorder="1" applyProtection="1"/>
    <xf numFmtId="0" fontId="7" fillId="0" borderId="2" xfId="0" quotePrefix="1" applyFont="1" applyFill="1" applyBorder="1" applyAlignment="1">
      <alignment horizontal="left"/>
    </xf>
    <xf numFmtId="164" fontId="17" fillId="0" borderId="2" xfId="0" applyNumberFormat="1" applyFont="1" applyFill="1" applyBorder="1" applyAlignment="1">
      <alignment horizontal="left"/>
    </xf>
    <xf numFmtId="164" fontId="7" fillId="0" borderId="2" xfId="0" applyNumberFormat="1" applyFont="1" applyFill="1" applyBorder="1"/>
    <xf numFmtId="1" fontId="7" fillId="0" borderId="2" xfId="0" applyNumberFormat="1" applyFont="1" applyFill="1" applyBorder="1"/>
    <xf numFmtId="3" fontId="9" fillId="0" borderId="2" xfId="0" applyNumberFormat="1" applyFont="1" applyFill="1" applyBorder="1" applyProtection="1"/>
    <xf numFmtId="168" fontId="17" fillId="0" borderId="2" xfId="0" applyNumberFormat="1" applyFont="1" applyFill="1" applyBorder="1" applyAlignment="1" applyProtection="1">
      <alignment horizontal="right"/>
    </xf>
    <xf numFmtId="3" fontId="17" fillId="0" borderId="2" xfId="0" applyNumberFormat="1" applyFont="1" applyFill="1" applyBorder="1" applyAlignment="1" applyProtection="1">
      <alignment horizontal="left"/>
    </xf>
    <xf numFmtId="168" fontId="7" fillId="0" borderId="2" xfId="0" applyNumberFormat="1" applyFont="1" applyFill="1" applyBorder="1" applyAlignment="1" applyProtection="1">
      <alignment horizontal="right"/>
    </xf>
    <xf numFmtId="3" fontId="7" fillId="0" borderId="2" xfId="0" applyNumberFormat="1" applyFont="1" applyFill="1" applyBorder="1" applyProtection="1"/>
    <xf numFmtId="3" fontId="17" fillId="0" borderId="2" xfId="0" applyNumberFormat="1" applyFont="1" applyFill="1" applyBorder="1" applyAlignment="1" applyProtection="1">
      <alignment horizontal="right"/>
    </xf>
    <xf numFmtId="3" fontId="7" fillId="0" borderId="2" xfId="0" applyNumberFormat="1" applyFont="1" applyFill="1" applyBorder="1" applyAlignment="1" applyProtection="1">
      <alignment horizontal="right"/>
    </xf>
    <xf numFmtId="1" fontId="7" fillId="0" borderId="2" xfId="0" applyNumberFormat="1" applyFont="1" applyFill="1" applyBorder="1" applyProtection="1"/>
    <xf numFmtId="164" fontId="17" fillId="0" borderId="2" xfId="0" applyNumberFormat="1" applyFont="1" applyFill="1" applyBorder="1" applyAlignment="1" applyProtection="1">
      <alignment horizontal="right"/>
    </xf>
    <xf numFmtId="0" fontId="17" fillId="0" borderId="2" xfId="0" applyFont="1" applyFill="1" applyBorder="1" applyAlignment="1">
      <alignment horizontal="left"/>
    </xf>
    <xf numFmtId="164" fontId="7" fillId="0" borderId="2" xfId="0" applyNumberFormat="1" applyFont="1" applyFill="1" applyBorder="1" applyAlignment="1" applyProtection="1">
      <alignment horizontal="right"/>
    </xf>
    <xf numFmtId="0" fontId="7" fillId="0" borderId="2" xfId="0" applyFont="1" applyFill="1" applyBorder="1"/>
    <xf numFmtId="0" fontId="19" fillId="0" borderId="2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/>
    <xf numFmtId="165" fontId="17" fillId="0" borderId="2" xfId="0" applyNumberFormat="1" applyFont="1" applyFill="1" applyBorder="1" applyAlignment="1" applyProtection="1">
      <alignment horizontal="right"/>
    </xf>
    <xf numFmtId="165" fontId="17" fillId="0" borderId="2" xfId="0" applyNumberFormat="1" applyFont="1" applyFill="1" applyBorder="1" applyAlignment="1" applyProtection="1">
      <alignment horizontal="left"/>
    </xf>
    <xf numFmtId="165" fontId="7" fillId="0" borderId="2" xfId="0" applyNumberFormat="1" applyFont="1" applyFill="1" applyBorder="1" applyAlignment="1" applyProtection="1">
      <alignment horizontal="right"/>
    </xf>
    <xf numFmtId="165" fontId="7" fillId="0" borderId="2" xfId="0" applyNumberFormat="1" applyFont="1" applyFill="1" applyBorder="1" applyProtection="1"/>
    <xf numFmtId="165" fontId="20" fillId="0" borderId="2" xfId="0" quotePrefix="1" applyNumberFormat="1" applyFont="1" applyFill="1" applyBorder="1" applyAlignment="1" applyProtection="1">
      <alignment horizontal="left"/>
    </xf>
    <xf numFmtId="165" fontId="9" fillId="0" borderId="2" xfId="0" quotePrefix="1" applyNumberFormat="1" applyFont="1" applyFill="1" applyBorder="1" applyProtection="1"/>
    <xf numFmtId="166" fontId="17" fillId="0" borderId="2" xfId="0" applyNumberFormat="1" applyFont="1" applyFill="1" applyBorder="1" applyAlignment="1" applyProtection="1">
      <alignment horizontal="right"/>
    </xf>
    <xf numFmtId="166" fontId="7" fillId="0" borderId="2" xfId="0" applyNumberFormat="1" applyFont="1" applyFill="1" applyBorder="1" applyAlignment="1" applyProtection="1">
      <alignment horizontal="right"/>
    </xf>
    <xf numFmtId="3" fontId="17" fillId="0" borderId="2" xfId="0" quotePrefix="1" applyNumberFormat="1" applyFont="1" applyFill="1" applyBorder="1" applyAlignment="1" applyProtection="1">
      <alignment horizontal="right"/>
    </xf>
    <xf numFmtId="3" fontId="7" fillId="0" borderId="2" xfId="0" quotePrefix="1" applyNumberFormat="1" applyFont="1" applyFill="1" applyBorder="1" applyAlignment="1" applyProtection="1">
      <alignment horizontal="right"/>
    </xf>
    <xf numFmtId="1" fontId="7" fillId="0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1" fontId="3" fillId="0" borderId="2" xfId="0" applyNumberFormat="1" applyFont="1" applyFill="1" applyBorder="1"/>
    <xf numFmtId="0" fontId="17" fillId="0" borderId="2" xfId="0" applyFont="1" applyFill="1" applyBorder="1" applyAlignment="1">
      <alignment horizontal="right"/>
    </xf>
    <xf numFmtId="2" fontId="17" fillId="0" borderId="2" xfId="0" applyNumberFormat="1" applyFont="1" applyFill="1" applyBorder="1" applyAlignment="1" applyProtection="1">
      <alignment horizontal="right"/>
    </xf>
    <xf numFmtId="2" fontId="17" fillId="0" borderId="2" xfId="0" applyNumberFormat="1" applyFont="1" applyFill="1" applyBorder="1" applyAlignment="1" applyProtection="1">
      <alignment horizontal="lef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2" xfId="0" applyNumberFormat="1" applyFont="1" applyFill="1" applyBorder="1" applyProtection="1"/>
    <xf numFmtId="2" fontId="17" fillId="0" borderId="2" xfId="0" applyNumberFormat="1" applyFont="1" applyFill="1" applyBorder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200026</xdr:rowOff>
    </xdr:from>
    <xdr:to>
      <xdr:col>5</xdr:col>
      <xdr:colOff>1122450</xdr:colOff>
      <xdr:row>2</xdr:row>
      <xdr:rowOff>33387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00026"/>
          <a:ext cx="1332000" cy="34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tabSelected="1" topLeftCell="A7" zoomScaleNormal="100" zoomScaleSheetLayoutView="100" workbookViewId="0">
      <selection activeCell="D37" sqref="D37"/>
    </sheetView>
  </sheetViews>
  <sheetFormatPr baseColWidth="10" defaultColWidth="11.5546875" defaultRowHeight="15"/>
  <cols>
    <col min="1" max="1" width="55.77734375" style="7" customWidth="1"/>
    <col min="2" max="2" width="11.109375" style="7" customWidth="1"/>
    <col min="3" max="3" width="1.109375" style="10" customWidth="1"/>
    <col min="4" max="4" width="11.109375" style="7" customWidth="1"/>
    <col min="5" max="5" width="2" style="7" customWidth="1"/>
    <col min="6" max="6" width="13.44140625" style="7" bestFit="1" customWidth="1"/>
    <col min="7" max="8" width="7.77734375" style="7" customWidth="1"/>
    <col min="9" max="9" width="11.5546875" style="7" customWidth="1"/>
    <col min="10" max="10" width="5.77734375" style="7" customWidth="1"/>
    <col min="11" max="11" width="12.77734375" style="7" customWidth="1"/>
    <col min="12" max="16384" width="11.5546875" style="7"/>
  </cols>
  <sheetData>
    <row r="1" spans="1:6" ht="20.25" customHeight="1">
      <c r="B1" s="1"/>
      <c r="C1" s="8"/>
      <c r="D1" s="1"/>
    </row>
    <row r="2" spans="1:6" ht="20.25">
      <c r="A2" s="11" t="s">
        <v>32</v>
      </c>
      <c r="B2" s="1"/>
      <c r="C2" s="8"/>
      <c r="D2" s="1"/>
      <c r="E2" s="1"/>
      <c r="F2" s="1"/>
    </row>
    <row r="3" spans="1:6">
      <c r="A3" s="2"/>
      <c r="B3" s="2"/>
      <c r="C3" s="9"/>
      <c r="D3" s="2"/>
      <c r="E3" s="2"/>
      <c r="F3" s="2"/>
    </row>
    <row r="4" spans="1:6">
      <c r="A4" s="12" t="s">
        <v>0</v>
      </c>
      <c r="B4" s="13">
        <v>2019</v>
      </c>
      <c r="C4" s="14"/>
      <c r="D4" s="15">
        <v>2018</v>
      </c>
      <c r="E4" s="16"/>
      <c r="F4" s="15" t="s">
        <v>33</v>
      </c>
    </row>
    <row r="5" spans="1:6" ht="15.75">
      <c r="A5" s="17" t="s">
        <v>1</v>
      </c>
      <c r="B5" s="18"/>
      <c r="C5" s="19"/>
      <c r="D5" s="20"/>
      <c r="E5" s="21"/>
      <c r="F5" s="22"/>
    </row>
    <row r="6" spans="1:6">
      <c r="A6" s="23" t="s">
        <v>2</v>
      </c>
      <c r="B6" s="24">
        <v>926.1</v>
      </c>
      <c r="C6" s="25"/>
      <c r="D6" s="26">
        <v>868.8</v>
      </c>
      <c r="E6" s="27"/>
      <c r="F6" s="28">
        <f>(B6-D6)/D6</f>
        <v>6.5953038674033237E-2</v>
      </c>
    </row>
    <row r="7" spans="1:6">
      <c r="A7" s="23" t="s">
        <v>3</v>
      </c>
      <c r="B7" s="24">
        <v>760</v>
      </c>
      <c r="C7" s="29"/>
      <c r="D7" s="26">
        <v>1075.2</v>
      </c>
      <c r="E7" s="30"/>
      <c r="F7" s="28">
        <f>(B7-D7)/D7</f>
        <v>-0.29315476190476192</v>
      </c>
    </row>
    <row r="8" spans="1:6">
      <c r="A8" s="23" t="s">
        <v>29</v>
      </c>
      <c r="B8" s="24">
        <v>84.9</v>
      </c>
      <c r="C8" s="29"/>
      <c r="D8" s="26">
        <v>43.2</v>
      </c>
      <c r="E8" s="30"/>
      <c r="F8" s="28">
        <f>(B8-D8)/D8</f>
        <v>0.96527777777777779</v>
      </c>
    </row>
    <row r="9" spans="1:6">
      <c r="A9" s="31" t="s">
        <v>4</v>
      </c>
      <c r="B9" s="24">
        <v>11.2</v>
      </c>
      <c r="C9" s="32"/>
      <c r="D9" s="26">
        <v>4</v>
      </c>
      <c r="E9" s="33"/>
      <c r="F9" s="34"/>
    </row>
    <row r="10" spans="1:6">
      <c r="A10" s="23" t="s">
        <v>26</v>
      </c>
      <c r="B10" s="24">
        <v>52.4</v>
      </c>
      <c r="C10" s="29"/>
      <c r="D10" s="26">
        <v>32</v>
      </c>
      <c r="E10" s="30"/>
      <c r="F10" s="28">
        <f>(B10-D10)/D10</f>
        <v>0.63749999999999996</v>
      </c>
    </row>
    <row r="11" spans="1:6">
      <c r="A11" s="31" t="s">
        <v>4</v>
      </c>
      <c r="B11" s="24">
        <v>6.9</v>
      </c>
      <c r="C11" s="29"/>
      <c r="D11" s="26">
        <v>3</v>
      </c>
      <c r="E11" s="30"/>
      <c r="F11" s="34"/>
    </row>
    <row r="12" spans="1:6">
      <c r="A12" s="23" t="s">
        <v>5</v>
      </c>
      <c r="B12" s="24">
        <v>31.6</v>
      </c>
      <c r="C12" s="29"/>
      <c r="D12" s="26">
        <v>29.2</v>
      </c>
      <c r="E12" s="30"/>
      <c r="F12" s="28">
        <f>(B12-D12)/D12</f>
        <v>8.2191780821917887E-2</v>
      </c>
    </row>
    <row r="13" spans="1:6">
      <c r="A13" s="23" t="s">
        <v>20</v>
      </c>
      <c r="B13" s="24">
        <v>983</v>
      </c>
      <c r="C13" s="29"/>
      <c r="D13" s="26">
        <v>1002.3</v>
      </c>
      <c r="E13" s="35"/>
      <c r="F13" s="28">
        <f>(B13-D13)/D13</f>
        <v>-1.925571186271571E-2</v>
      </c>
    </row>
    <row r="14" spans="1:6" ht="15.75" customHeight="1">
      <c r="A14" s="23" t="s">
        <v>21</v>
      </c>
      <c r="B14" s="24">
        <v>469.6</v>
      </c>
      <c r="C14" s="29"/>
      <c r="D14" s="26">
        <v>446.6</v>
      </c>
      <c r="E14" s="35"/>
      <c r="F14" s="28">
        <f>(B14-D14)/D14</f>
        <v>5.1500223914017013E-2</v>
      </c>
    </row>
    <row r="15" spans="1:6">
      <c r="A15" s="23" t="s">
        <v>30</v>
      </c>
      <c r="B15" s="36">
        <v>4591</v>
      </c>
      <c r="C15" s="37"/>
      <c r="D15" s="38">
        <v>5134</v>
      </c>
      <c r="E15" s="39"/>
      <c r="F15" s="28">
        <f>(B15-D15)/D15</f>
        <v>-0.1057654850019478</v>
      </c>
    </row>
    <row r="16" spans="1:6">
      <c r="A16" s="17" t="s">
        <v>11</v>
      </c>
      <c r="B16" s="40"/>
      <c r="C16" s="37"/>
      <c r="D16" s="41"/>
      <c r="E16" s="39"/>
      <c r="F16" s="42"/>
    </row>
    <row r="17" spans="1:6">
      <c r="A17" s="23" t="s">
        <v>2</v>
      </c>
      <c r="B17" s="24">
        <v>562.79999999999995</v>
      </c>
      <c r="C17" s="29"/>
      <c r="D17" s="26">
        <v>468.3</v>
      </c>
      <c r="E17" s="30"/>
      <c r="F17" s="28">
        <f>(B17-D17)/D17</f>
        <v>0.20179372197309403</v>
      </c>
    </row>
    <row r="18" spans="1:6">
      <c r="A18" s="23" t="s">
        <v>3</v>
      </c>
      <c r="B18" s="24">
        <v>389</v>
      </c>
      <c r="C18" s="29"/>
      <c r="D18" s="26">
        <v>669.3</v>
      </c>
      <c r="E18" s="30"/>
      <c r="F18" s="28">
        <f>(B18-D18)/D18</f>
        <v>-0.41879575676079484</v>
      </c>
    </row>
    <row r="19" spans="1:6">
      <c r="A19" s="23" t="s">
        <v>29</v>
      </c>
      <c r="B19" s="24">
        <v>-50.8</v>
      </c>
      <c r="C19" s="32"/>
      <c r="D19" s="26">
        <v>-9.6999999999999993</v>
      </c>
      <c r="E19" s="33"/>
      <c r="F19" s="28"/>
    </row>
    <row r="20" spans="1:6">
      <c r="A20" s="31" t="s">
        <v>4</v>
      </c>
      <c r="B20" s="24">
        <v>-13.1</v>
      </c>
      <c r="C20" s="32"/>
      <c r="D20" s="26">
        <v>-1.4</v>
      </c>
      <c r="E20" s="33"/>
      <c r="F20" s="42"/>
    </row>
    <row r="21" spans="1:6">
      <c r="A21" s="17" t="s">
        <v>13</v>
      </c>
      <c r="B21" s="40"/>
      <c r="C21" s="37"/>
      <c r="D21" s="41"/>
      <c r="E21" s="39"/>
      <c r="F21" s="42"/>
    </row>
    <row r="22" spans="1:6">
      <c r="A22" s="23" t="s">
        <v>2</v>
      </c>
      <c r="B22" s="24">
        <v>222</v>
      </c>
      <c r="C22" s="29"/>
      <c r="D22" s="26">
        <v>260.10000000000002</v>
      </c>
      <c r="E22" s="30"/>
      <c r="F22" s="28">
        <f t="shared" ref="F22:F24" si="0">(B22-D22)/D22</f>
        <v>-0.14648212226066903</v>
      </c>
    </row>
    <row r="23" spans="1:6">
      <c r="A23" s="23" t="s">
        <v>3</v>
      </c>
      <c r="B23" s="24">
        <v>230.2</v>
      </c>
      <c r="C23" s="29"/>
      <c r="D23" s="26">
        <v>262.3</v>
      </c>
      <c r="E23" s="30"/>
      <c r="F23" s="28">
        <f t="shared" si="0"/>
        <v>-0.12237895539458643</v>
      </c>
    </row>
    <row r="24" spans="1:6">
      <c r="A24" s="23" t="s">
        <v>6</v>
      </c>
      <c r="B24" s="24">
        <v>282.8</v>
      </c>
      <c r="C24" s="32"/>
      <c r="D24" s="26">
        <v>348.5</v>
      </c>
      <c r="E24" s="33"/>
      <c r="F24" s="28">
        <f t="shared" si="0"/>
        <v>-0.18852223816355806</v>
      </c>
    </row>
    <row r="25" spans="1:6">
      <c r="A25" s="31" t="s">
        <v>29</v>
      </c>
      <c r="B25" s="24">
        <v>10.7</v>
      </c>
      <c r="C25" s="32"/>
      <c r="D25" s="26">
        <v>32.5</v>
      </c>
      <c r="E25" s="33"/>
      <c r="F25" s="42"/>
    </row>
    <row r="26" spans="1:6">
      <c r="A26" s="31" t="s">
        <v>4</v>
      </c>
      <c r="B26" s="24">
        <v>3.8</v>
      </c>
      <c r="C26" s="32"/>
      <c r="D26" s="26">
        <v>9.3000000000000007</v>
      </c>
      <c r="E26" s="33"/>
      <c r="F26" s="42"/>
    </row>
    <row r="27" spans="1:6">
      <c r="A27" s="17" t="s">
        <v>12</v>
      </c>
      <c r="B27" s="40"/>
      <c r="C27" s="37"/>
      <c r="D27" s="41"/>
      <c r="E27" s="39"/>
      <c r="F27" s="42"/>
    </row>
    <row r="28" spans="1:6">
      <c r="A28" s="23" t="s">
        <v>2</v>
      </c>
      <c r="B28" s="24">
        <v>141.30000000000001</v>
      </c>
      <c r="C28" s="29"/>
      <c r="D28" s="26">
        <v>140.4</v>
      </c>
      <c r="E28" s="30"/>
      <c r="F28" s="28">
        <f>(B28-D28)/D28</f>
        <v>6.4102564102564508E-3</v>
      </c>
    </row>
    <row r="29" spans="1:6">
      <c r="A29" s="23" t="s">
        <v>3</v>
      </c>
      <c r="B29" s="24">
        <v>140.80000000000001</v>
      </c>
      <c r="C29" s="29"/>
      <c r="D29" s="26">
        <v>143.6</v>
      </c>
      <c r="E29" s="30"/>
      <c r="F29" s="28">
        <f>(B29-D29)/D29</f>
        <v>-1.9498607242339715E-2</v>
      </c>
    </row>
    <row r="30" spans="1:6">
      <c r="A30" s="23" t="s">
        <v>29</v>
      </c>
      <c r="B30" s="24">
        <v>23.2</v>
      </c>
      <c r="C30" s="32"/>
      <c r="D30" s="26">
        <v>21.3</v>
      </c>
      <c r="E30" s="33"/>
      <c r="F30" s="28"/>
    </row>
    <row r="31" spans="1:6">
      <c r="A31" s="31" t="s">
        <v>4</v>
      </c>
      <c r="B31" s="24">
        <v>16.5</v>
      </c>
      <c r="C31" s="32"/>
      <c r="D31" s="26">
        <v>14.8</v>
      </c>
      <c r="E31" s="33"/>
      <c r="F31" s="42"/>
    </row>
    <row r="32" spans="1:6">
      <c r="A32" s="23"/>
      <c r="B32" s="43"/>
      <c r="C32" s="44"/>
      <c r="D32" s="45"/>
      <c r="E32" s="46"/>
      <c r="F32" s="34"/>
    </row>
    <row r="33" spans="1:6">
      <c r="A33" s="17" t="s">
        <v>7</v>
      </c>
      <c r="B33" s="47"/>
      <c r="C33" s="48"/>
      <c r="D33" s="49"/>
      <c r="E33" s="50"/>
      <c r="F33" s="34"/>
    </row>
    <row r="34" spans="1:6">
      <c r="A34" s="23" t="s">
        <v>22</v>
      </c>
      <c r="B34" s="51">
        <v>23.4</v>
      </c>
      <c r="C34" s="52"/>
      <c r="D34" s="53">
        <v>23.4</v>
      </c>
      <c r="E34" s="54"/>
      <c r="F34" s="42"/>
    </row>
    <row r="35" spans="1:6">
      <c r="A35" s="23" t="s">
        <v>8</v>
      </c>
      <c r="B35" s="51">
        <v>19</v>
      </c>
      <c r="C35" s="52"/>
      <c r="D35" s="53">
        <v>24.9</v>
      </c>
      <c r="E35" s="54"/>
      <c r="F35" s="28">
        <f>(B35-D35)/D35</f>
        <v>-0.23694779116465858</v>
      </c>
    </row>
    <row r="36" spans="1:6">
      <c r="A36" s="23" t="s">
        <v>9</v>
      </c>
      <c r="B36" s="51">
        <v>21</v>
      </c>
      <c r="C36" s="55" t="s">
        <v>10</v>
      </c>
      <c r="D36" s="53">
        <v>22.5</v>
      </c>
      <c r="E36" s="56"/>
      <c r="F36" s="28"/>
    </row>
    <row r="37" spans="1:6">
      <c r="A37" s="23" t="s">
        <v>23</v>
      </c>
      <c r="B37" s="57">
        <v>4672363</v>
      </c>
      <c r="C37" s="37"/>
      <c r="D37" s="58">
        <v>4672363</v>
      </c>
      <c r="E37" s="39"/>
      <c r="F37" s="42"/>
    </row>
    <row r="38" spans="1:6">
      <c r="A38" s="23" t="s">
        <v>25</v>
      </c>
      <c r="B38" s="57">
        <v>4496460</v>
      </c>
      <c r="C38" s="37"/>
      <c r="D38" s="58">
        <v>4514846</v>
      </c>
      <c r="E38" s="39"/>
      <c r="F38" s="42"/>
    </row>
    <row r="39" spans="1:6">
      <c r="A39" s="23" t="s">
        <v>15</v>
      </c>
      <c r="B39" s="59" t="s">
        <v>31</v>
      </c>
      <c r="C39" s="55"/>
      <c r="D39" s="60" t="s">
        <v>28</v>
      </c>
      <c r="E39" s="56"/>
      <c r="F39" s="61"/>
    </row>
    <row r="40" spans="1:6">
      <c r="A40" s="23" t="s">
        <v>24</v>
      </c>
      <c r="B40" s="24">
        <v>623.4</v>
      </c>
      <c r="C40" s="29"/>
      <c r="D40" s="45">
        <v>577.1</v>
      </c>
      <c r="E40" s="30"/>
      <c r="F40" s="28">
        <f>(B40-D40)/D40</f>
        <v>8.0228729856177364E-2</v>
      </c>
    </row>
    <row r="41" spans="1:6">
      <c r="A41" s="62"/>
      <c r="B41" s="63"/>
      <c r="C41" s="64"/>
      <c r="D41" s="65"/>
      <c r="E41" s="66"/>
      <c r="F41" s="67"/>
    </row>
    <row r="42" spans="1:6">
      <c r="A42" s="17" t="s">
        <v>16</v>
      </c>
      <c r="B42" s="68"/>
      <c r="C42" s="44"/>
      <c r="D42" s="22"/>
      <c r="E42" s="46"/>
      <c r="F42" s="34"/>
    </row>
    <row r="43" spans="1:6">
      <c r="A43" s="23" t="s">
        <v>17</v>
      </c>
      <c r="B43" s="69">
        <v>11.65</v>
      </c>
      <c r="C43" s="70"/>
      <c r="D43" s="71">
        <v>7.07</v>
      </c>
      <c r="E43" s="72"/>
      <c r="F43" s="28">
        <f>(B43-D43)/D43</f>
        <v>0.64780763790664775</v>
      </c>
    </row>
    <row r="44" spans="1:6">
      <c r="A44" s="23" t="s">
        <v>19</v>
      </c>
      <c r="B44" s="69">
        <v>103.84</v>
      </c>
      <c r="C44" s="70"/>
      <c r="D44" s="71">
        <v>99.5</v>
      </c>
      <c r="E44" s="72"/>
      <c r="F44" s="28">
        <f>(B44-D44)/D44</f>
        <v>4.3618090452261338E-2</v>
      </c>
    </row>
    <row r="45" spans="1:6">
      <c r="A45" s="23" t="s">
        <v>18</v>
      </c>
      <c r="B45" s="73">
        <v>4.5</v>
      </c>
      <c r="C45" s="55" t="s">
        <v>10</v>
      </c>
      <c r="D45" s="72">
        <v>5</v>
      </c>
      <c r="E45" s="56"/>
      <c r="F45" s="28">
        <f>(B45-D45)/D45</f>
        <v>-0.1</v>
      </c>
    </row>
    <row r="46" spans="1:6">
      <c r="A46" s="1"/>
      <c r="B46" s="1"/>
      <c r="C46" s="8"/>
      <c r="D46" s="1"/>
      <c r="E46" s="1"/>
      <c r="F46" s="1"/>
    </row>
    <row r="47" spans="1:6">
      <c r="A47" s="3" t="s">
        <v>14</v>
      </c>
      <c r="B47" s="4"/>
      <c r="C47" s="8"/>
      <c r="D47" s="4"/>
      <c r="E47" s="1"/>
      <c r="F47" s="1"/>
    </row>
    <row r="48" spans="1:6">
      <c r="A48" s="4" t="s">
        <v>27</v>
      </c>
      <c r="E48" s="1"/>
      <c r="F48" s="1"/>
    </row>
    <row r="49" spans="1:6">
      <c r="C49" s="8"/>
      <c r="E49" s="1"/>
      <c r="F49" s="1"/>
    </row>
    <row r="50" spans="1:6">
      <c r="B50" s="1"/>
      <c r="C50" s="8"/>
      <c r="D50" s="1"/>
      <c r="E50" s="1"/>
      <c r="F50" s="1"/>
    </row>
    <row r="51" spans="1:6">
      <c r="B51" s="1"/>
      <c r="C51" s="8"/>
      <c r="D51" s="1"/>
      <c r="E51" s="1"/>
      <c r="F51" s="1"/>
    </row>
    <row r="52" spans="1:6">
      <c r="A52" s="5"/>
      <c r="B52" s="1"/>
      <c r="C52" s="8"/>
      <c r="D52" s="1"/>
      <c r="E52" s="1"/>
      <c r="F52" s="1"/>
    </row>
    <row r="53" spans="1:6">
      <c r="A53" s="5"/>
      <c r="B53" s="1"/>
      <c r="C53" s="8"/>
      <c r="D53" s="1"/>
      <c r="E53" s="1"/>
      <c r="F53" s="1"/>
    </row>
    <row r="55" spans="1:6">
      <c r="A55" s="6"/>
    </row>
  </sheetData>
  <pageMargins left="0.59055118110236227" right="0.39370078740157483" top="0.78740157480314965" bottom="0.78740157480314965" header="0.51181102362204722" footer="0.51181102362204722"/>
  <pageSetup paperSize="9" scale="82" orientation="portrait" r:id="rId1"/>
  <headerFooter alignWithMargins="0">
    <oddFooter>&amp;L&amp;"Arial,Regular"&amp;10&amp;F</oddFooter>
  </headerFooter>
  <ignoredErrors>
    <ignoredError sqref="C36 C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Wichtiges in Kürze</vt:lpstr>
    </vt:vector>
  </TitlesOfParts>
  <Company>RIETER Machine Works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Michael Ammann</cp:lastModifiedBy>
  <cp:lastPrinted>2020-03-04T13:28:54Z</cp:lastPrinted>
  <dcterms:created xsi:type="dcterms:W3CDTF">2014-01-22T07:59:45Z</dcterms:created>
  <dcterms:modified xsi:type="dcterms:W3CDTF">2020-03-04T14:51:49Z</dcterms:modified>
</cp:coreProperties>
</file>