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RFI-R\USER\Closing\2025\09_Public communication\02_Results Press Conference\02_Excels Website\Englisch\"/>
    </mc:Choice>
  </mc:AlternateContent>
  <xr:revisionPtr revIDLastSave="0" documentId="13_ncr:1_{0BA14E0F-8368-4298-A635-69A9AA1C9E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solidated income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" l="1"/>
  <c r="C33" i="1"/>
  <c r="C7" i="1" l="1"/>
  <c r="C13" i="1" s="1"/>
  <c r="B7" i="1"/>
  <c r="B13" i="1" s="1"/>
  <c r="B16" i="1" l="1"/>
  <c r="B18" i="1" s="1"/>
  <c r="C16" i="1" l="1"/>
  <c r="C18" i="1" s="1"/>
  <c r="C37" i="1"/>
  <c r="B37" i="1"/>
  <c r="B38" i="1" l="1"/>
  <c r="B39" i="1" s="1"/>
  <c r="C38" i="1"/>
  <c r="C39" i="1" s="1"/>
</calcChain>
</file>

<file path=xl/sharedStrings.xml><?xml version="1.0" encoding="utf-8"?>
<sst xmlns="http://schemas.openxmlformats.org/spreadsheetml/2006/main" count="37" uniqueCount="33">
  <si>
    <t xml:space="preserve"> </t>
  </si>
  <si>
    <t>CHF million</t>
  </si>
  <si>
    <t>Sales</t>
  </si>
  <si>
    <t>Financial income</t>
  </si>
  <si>
    <t>Financial expenses</t>
  </si>
  <si>
    <t>Attributable to shareholders of Rieter Holding Ltd.</t>
  </si>
  <si>
    <t>Attributable to non-controlling interests</t>
  </si>
  <si>
    <t>Total other comprehensive income</t>
  </si>
  <si>
    <t>Total comprehensive income</t>
  </si>
  <si>
    <t>Currency translation differences</t>
  </si>
  <si>
    <t>Basic earnings per share (CHF)</t>
  </si>
  <si>
    <t>Diluted earnings per share (CHF)</t>
  </si>
  <si>
    <t>Remeasurement of defined benefit plans</t>
  </si>
  <si>
    <t>Income taxes on remeasurement of defined benefit plans</t>
  </si>
  <si>
    <t>Cash flow hedges</t>
  </si>
  <si>
    <t>Income taxes on cash flow hedges</t>
  </si>
  <si>
    <t>Income taxes</t>
  </si>
  <si>
    <t>Cost of sales</t>
  </si>
  <si>
    <t>Research and development expenses</t>
  </si>
  <si>
    <t>CONSOLIDATED INCOME STATEMENT</t>
  </si>
  <si>
    <t>CONSOLIDATED STATEMENT OF COMPREHENSIVE INCOME</t>
  </si>
  <si>
    <t>Gross profit</t>
  </si>
  <si>
    <t>Other income</t>
  </si>
  <si>
    <t>Other expenses</t>
  </si>
  <si>
    <t>Alternative Performance Measures (APM)</t>
  </si>
  <si>
    <t>Selling, general, and administrative expenses</t>
  </si>
  <si>
    <t>Items that will not be reclassified to the income statement,
net of taxes</t>
  </si>
  <si>
    <t>Items that may be reclassified to the income statement,
net of taxes</t>
  </si>
  <si>
    <t>Share in profit of associated companies</t>
  </si>
  <si>
    <t>Operating result before interest and taxes (EBIT)</t>
  </si>
  <si>
    <t>The definitions of the APM used are contained in the Annual Report 2025.</t>
  </si>
  <si>
    <t>(Loss) / profit before taxes</t>
  </si>
  <si>
    <t>Net (loss) /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</si>
</sst>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_ * #,##0.0_ ;_ * \-#,##0.0_ ;_ * \-??_ ;_ @_ "/>
    <numFmt numFmtId="166" formatCode="#\ ##0.0"/>
    <numFmt numFmtId="167" formatCode="#\ ##0.00"/>
  </numFmts>
  <fonts count="10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10"/>
      <color rgb="FF69BBFF"/>
      <name val="Arial"/>
      <family val="2"/>
    </font>
    <font>
      <sz val="10"/>
      <color rgb="FF69BBFF"/>
      <name val="Arial"/>
      <family val="2"/>
    </font>
    <font>
      <b/>
      <sz val="16"/>
      <color rgb="FF69BBFF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69BBFF"/>
      </top>
      <bottom style="thin">
        <color rgb="FF69BBF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ill="0" applyBorder="0" applyAlignment="0" applyProtection="0"/>
    <xf numFmtId="0" fontId="4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165" fontId="0" fillId="0" borderId="0" xfId="1" applyNumberFormat="1" applyFont="1" applyFill="1" applyBorder="1" applyAlignment="1" applyProtection="1">
      <alignment horizontal="right"/>
    </xf>
    <xf numFmtId="0" fontId="2" fillId="0" borderId="0" xfId="0" applyFont="1" applyAlignment="1">
      <alignment wrapText="1"/>
    </xf>
    <xf numFmtId="49" fontId="2" fillId="0" borderId="0" xfId="2" applyNumberFormat="1" applyFont="1" applyAlignment="1">
      <alignment horizontal="left"/>
    </xf>
    <xf numFmtId="166" fontId="1" fillId="0" borderId="1" xfId="1" applyNumberFormat="1" applyFont="1" applyFill="1" applyBorder="1" applyAlignment="1" applyProtection="1">
      <alignment horizontal="right"/>
    </xf>
    <xf numFmtId="166" fontId="0" fillId="0" borderId="0" xfId="0" applyNumberFormat="1" applyAlignment="1">
      <alignment horizontal="right" wrapText="1"/>
    </xf>
    <xf numFmtId="166" fontId="6" fillId="0" borderId="1" xfId="1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 wrapText="1"/>
    </xf>
    <xf numFmtId="166" fontId="7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66" fontId="7" fillId="0" borderId="3" xfId="1" applyNumberFormat="1" applyFont="1" applyFill="1" applyBorder="1" applyAlignment="1" applyProtection="1">
      <alignment horizontal="right"/>
    </xf>
    <xf numFmtId="0" fontId="5" fillId="0" borderId="4" xfId="0" applyFont="1" applyBorder="1" applyAlignment="1">
      <alignment horizontal="left" wrapText="1"/>
    </xf>
    <xf numFmtId="166" fontId="7" fillId="0" borderId="4" xfId="1" applyNumberFormat="1" applyFont="1" applyFill="1" applyBorder="1" applyAlignment="1" applyProtection="1">
      <alignment horizontal="right"/>
    </xf>
    <xf numFmtId="0" fontId="1" fillId="0" borderId="2" xfId="0" applyFont="1" applyBorder="1" applyAlignment="1">
      <alignment horizontal="left" wrapText="1"/>
    </xf>
    <xf numFmtId="166" fontId="6" fillId="0" borderId="2" xfId="1" applyNumberFormat="1" applyFont="1" applyFill="1" applyBorder="1" applyAlignment="1" applyProtection="1">
      <alignment horizontal="right"/>
    </xf>
    <xf numFmtId="166" fontId="1" fillId="0" borderId="2" xfId="1" applyNumberFormat="1" applyFont="1" applyFill="1" applyBorder="1" applyAlignment="1" applyProtection="1">
      <alignment horizontal="right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167" fontId="6" fillId="0" borderId="1" xfId="1" applyNumberFormat="1" applyFont="1" applyFill="1" applyBorder="1" applyAlignment="1" applyProtection="1">
      <alignment horizontal="right"/>
    </xf>
    <xf numFmtId="167" fontId="6" fillId="0" borderId="1" xfId="1" applyNumberFormat="1" applyFont="1" applyFill="1" applyBorder="1" applyAlignment="1">
      <alignment horizontal="right"/>
    </xf>
    <xf numFmtId="167" fontId="1" fillId="0" borderId="1" xfId="1" applyNumberFormat="1" applyFont="1" applyFill="1" applyBorder="1" applyAlignment="1" applyProtection="1">
      <alignment horizontal="right"/>
    </xf>
    <xf numFmtId="167" fontId="1" fillId="0" borderId="1" xfId="1" applyNumberFormat="1" applyFont="1" applyFill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" fontId="6" fillId="0" borderId="4" xfId="1" quotePrefix="1" applyNumberFormat="1" applyFont="1" applyFill="1" applyBorder="1" applyAlignment="1" applyProtection="1">
      <alignment horizontal="right"/>
    </xf>
    <xf numFmtId="1" fontId="1" fillId="0" borderId="4" xfId="1" quotePrefix="1" applyNumberFormat="1" applyFont="1" applyFill="1" applyBorder="1" applyAlignment="1" applyProtection="1">
      <alignment horizontal="right"/>
    </xf>
    <xf numFmtId="0" fontId="1" fillId="0" borderId="3" xfId="0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alignment horizontal="right"/>
    </xf>
    <xf numFmtId="166" fontId="1" fillId="0" borderId="3" xfId="1" applyNumberFormat="1" applyFont="1" applyFill="1" applyBorder="1" applyAlignment="1" applyProtection="1">
      <alignment horizontal="right"/>
    </xf>
    <xf numFmtId="0" fontId="0" fillId="0" borderId="4" xfId="0" applyBorder="1" applyAlignment="1">
      <alignment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" fontId="1" fillId="0" borderId="4" xfId="1" applyNumberFormat="1" applyFont="1" applyFill="1" applyBorder="1" applyAlignment="1" applyProtection="1">
      <alignment horizontal="right"/>
    </xf>
    <xf numFmtId="166" fontId="3" fillId="0" borderId="1" xfId="1" applyNumberFormat="1" applyFill="1" applyBorder="1" applyAlignment="1" applyProtection="1">
      <alignment horizontal="right"/>
    </xf>
    <xf numFmtId="166" fontId="3" fillId="0" borderId="3" xfId="1" applyNumberFormat="1" applyFill="1" applyBorder="1" applyAlignment="1" applyProtection="1">
      <alignment horizontal="right"/>
    </xf>
    <xf numFmtId="166" fontId="3" fillId="0" borderId="4" xfId="1" applyNumberForma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_GB 2007 Rieter Holding gesamt" xfId="2" xr:uid="{00000000-0005-0000-0000-000001000000}"/>
  </cellStyles>
  <dxfs count="0"/>
  <tableStyles count="0" defaultTableStyle="TableStyleMedium2" defaultPivotStyle="PivotStyleLight16"/>
  <colors>
    <mruColors>
      <color rgb="FF69B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133351</xdr:rowOff>
    </xdr:from>
    <xdr:to>
      <xdr:col>2</xdr:col>
      <xdr:colOff>1046250</xdr:colOff>
      <xdr:row>1</xdr:row>
      <xdr:rowOff>223887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5" y="133351"/>
          <a:ext cx="1332000" cy="347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showGridLines="0" tabSelected="1" topLeftCell="A18" zoomScaleNormal="100" workbookViewId="0">
      <selection activeCell="A31" sqref="A31"/>
    </sheetView>
  </sheetViews>
  <sheetFormatPr defaultColWidth="11.42578125" defaultRowHeight="12.75"/>
  <cols>
    <col min="1" max="1" width="66.140625" style="1" customWidth="1"/>
    <col min="2" max="3" width="15.7109375" style="2" customWidth="1"/>
    <col min="4" max="4" width="11.42578125" style="1" customWidth="1"/>
    <col min="5" max="5" width="13.5703125" style="1" customWidth="1"/>
    <col min="6" max="6" width="11.42578125" style="1" customWidth="1"/>
    <col min="7" max="7" width="14.140625" style="1" customWidth="1"/>
    <col min="8" max="8" width="14.85546875" style="1" customWidth="1"/>
    <col min="9" max="16384" width="11.42578125" style="1"/>
  </cols>
  <sheetData>
    <row r="1" spans="1:3" ht="20.25" customHeight="1">
      <c r="A1" s="3"/>
      <c r="B1" s="3"/>
      <c r="C1" s="3"/>
    </row>
    <row r="2" spans="1:3" ht="20.25">
      <c r="A2" s="32" t="s">
        <v>19</v>
      </c>
      <c r="B2" s="3"/>
      <c r="C2" s="3"/>
    </row>
    <row r="4" spans="1:3" ht="15" customHeight="1">
      <c r="A4" s="27" t="s">
        <v>1</v>
      </c>
      <c r="B4" s="43">
        <v>2024</v>
      </c>
      <c r="C4" s="35">
        <v>2025</v>
      </c>
    </row>
    <row r="5" spans="1:3" ht="15" customHeight="1">
      <c r="A5" s="7" t="s">
        <v>2</v>
      </c>
      <c r="B5" s="12">
        <v>859.1</v>
      </c>
      <c r="C5" s="14">
        <v>685.1</v>
      </c>
    </row>
    <row r="6" spans="1:3" ht="15" customHeight="1">
      <c r="A6" s="15" t="s">
        <v>17</v>
      </c>
      <c r="B6" s="44">
        <v>-595.70000000000005</v>
      </c>
      <c r="C6" s="16">
        <v>-513.6</v>
      </c>
    </row>
    <row r="7" spans="1:3" ht="15" customHeight="1">
      <c r="A7" s="7" t="s">
        <v>21</v>
      </c>
      <c r="B7" s="12">
        <f>SUM(B5:B6)</f>
        <v>263.39999999999998</v>
      </c>
      <c r="C7" s="14">
        <f>SUM(C5:C6)</f>
        <v>171.5</v>
      </c>
    </row>
    <row r="8" spans="1:3" ht="15" customHeight="1">
      <c r="A8" s="15" t="s">
        <v>18</v>
      </c>
      <c r="B8" s="44">
        <v>-50</v>
      </c>
      <c r="C8" s="16">
        <v>-40.5</v>
      </c>
    </row>
    <row r="9" spans="1:3" ht="15" customHeight="1">
      <c r="A9" s="18" t="s">
        <v>25</v>
      </c>
      <c r="B9" s="44">
        <v>-203.4</v>
      </c>
      <c r="C9" s="16">
        <v>-151.6</v>
      </c>
    </row>
    <row r="10" spans="1:3" ht="15" customHeight="1">
      <c r="A10" s="18" t="s">
        <v>22</v>
      </c>
      <c r="B10" s="44">
        <v>35.799999999999997</v>
      </c>
      <c r="C10" s="16">
        <v>35.799999999999997</v>
      </c>
    </row>
    <row r="11" spans="1:3" ht="15" customHeight="1">
      <c r="A11" s="18" t="s">
        <v>28</v>
      </c>
      <c r="B11" s="44">
        <v>2.9</v>
      </c>
      <c r="C11" s="16">
        <v>0</v>
      </c>
    </row>
    <row r="12" spans="1:3" ht="15" customHeight="1">
      <c r="A12" s="18" t="s">
        <v>23</v>
      </c>
      <c r="B12" s="44">
        <v>-20.7</v>
      </c>
      <c r="C12" s="16">
        <v>-59.1</v>
      </c>
    </row>
    <row r="13" spans="1:3" ht="15" customHeight="1">
      <c r="A13" s="7" t="s">
        <v>29</v>
      </c>
      <c r="B13" s="12">
        <f>SUM(B7:B12)</f>
        <v>27.999999999999968</v>
      </c>
      <c r="C13" s="14">
        <f>SUM(C7:C12)</f>
        <v>-43.9</v>
      </c>
    </row>
    <row r="14" spans="1:3" ht="15" customHeight="1">
      <c r="A14" s="18" t="s">
        <v>3</v>
      </c>
      <c r="B14" s="44">
        <v>2</v>
      </c>
      <c r="C14" s="16">
        <v>1.7</v>
      </c>
    </row>
    <row r="15" spans="1:3" ht="15" customHeight="1">
      <c r="A15" s="18" t="s">
        <v>4</v>
      </c>
      <c r="B15" s="44">
        <v>-13.5</v>
      </c>
      <c r="C15" s="16">
        <v>-21.4</v>
      </c>
    </row>
    <row r="16" spans="1:3" ht="15" customHeight="1">
      <c r="A16" s="7" t="s">
        <v>31</v>
      </c>
      <c r="B16" s="12">
        <f>SUM(B13:B15)</f>
        <v>16.499999999999968</v>
      </c>
      <c r="C16" s="14">
        <f>SUM(C13:C15)</f>
        <v>-63.599999999999994</v>
      </c>
    </row>
    <row r="17" spans="1:3" s="5" customFormat="1" ht="15" customHeight="1">
      <c r="A17" s="19" t="s">
        <v>16</v>
      </c>
      <c r="B17" s="45">
        <v>-6.1</v>
      </c>
      <c r="C17" s="20">
        <v>0.2</v>
      </c>
    </row>
    <row r="18" spans="1:3" ht="15" customHeight="1">
      <c r="A18" s="23" t="s">
        <v>32</v>
      </c>
      <c r="B18" s="25">
        <f>SUM(B16:B17)</f>
        <v>10.399999999999968</v>
      </c>
      <c r="C18" s="24">
        <f>SUM(C16:C17)</f>
        <v>-63.399999999999991</v>
      </c>
    </row>
    <row r="19" spans="1:3" ht="15" customHeight="1">
      <c r="A19" s="21" t="s">
        <v>5</v>
      </c>
      <c r="B19" s="46">
        <v>10.5</v>
      </c>
      <c r="C19" s="22">
        <v>-63.3</v>
      </c>
    </row>
    <row r="20" spans="1:3" ht="15" customHeight="1">
      <c r="A20" s="18" t="s">
        <v>6</v>
      </c>
      <c r="B20" s="44">
        <v>-0.1</v>
      </c>
      <c r="C20" s="16">
        <v>-0.1</v>
      </c>
    </row>
    <row r="21" spans="1:3" ht="15" customHeight="1">
      <c r="A21" s="18"/>
      <c r="B21" s="44"/>
      <c r="C21" s="16"/>
    </row>
    <row r="22" spans="1:3" ht="15" customHeight="1">
      <c r="A22" s="7" t="s">
        <v>10</v>
      </c>
      <c r="B22" s="30">
        <v>1.42</v>
      </c>
      <c r="C22" s="28">
        <v>-1.26</v>
      </c>
    </row>
    <row r="23" spans="1:3" ht="15" customHeight="1">
      <c r="A23" s="26" t="s">
        <v>11</v>
      </c>
      <c r="B23" s="31">
        <v>1.4</v>
      </c>
      <c r="C23" s="29">
        <v>-1.26</v>
      </c>
    </row>
    <row r="24" spans="1:3">
      <c r="A24" s="8"/>
      <c r="B24" s="9"/>
      <c r="C24" s="9"/>
    </row>
    <row r="25" spans="1:3">
      <c r="A25" s="11"/>
    </row>
    <row r="26" spans="1:3">
      <c r="A26" s="10" t="s">
        <v>0</v>
      </c>
    </row>
    <row r="27" spans="1:3" ht="20.25" customHeight="1">
      <c r="A27" s="33" t="s">
        <v>20</v>
      </c>
    </row>
    <row r="28" spans="1:3">
      <c r="A28" s="34"/>
      <c r="B28" s="3"/>
      <c r="C28" s="3"/>
    </row>
    <row r="29" spans="1:3" ht="15" customHeight="1">
      <c r="A29" s="27" t="s">
        <v>1</v>
      </c>
      <c r="B29" s="36">
        <v>2024</v>
      </c>
      <c r="C29" s="35">
        <v>2025</v>
      </c>
    </row>
    <row r="30" spans="1:3" ht="15" customHeight="1">
      <c r="A30" s="7" t="s">
        <v>32</v>
      </c>
      <c r="B30" s="12">
        <v>10.4</v>
      </c>
      <c r="C30" s="14">
        <v>-63.4</v>
      </c>
    </row>
    <row r="31" spans="1:3" s="5" customFormat="1" ht="15" customHeight="1">
      <c r="A31" s="17" t="s">
        <v>12</v>
      </c>
      <c r="B31" s="44">
        <v>14.5</v>
      </c>
      <c r="C31" s="16">
        <v>-9.9</v>
      </c>
    </row>
    <row r="32" spans="1:3" s="5" customFormat="1" ht="15" customHeight="1">
      <c r="A32" s="17" t="s">
        <v>13</v>
      </c>
      <c r="B32" s="44">
        <v>-2.9</v>
      </c>
      <c r="C32" s="16">
        <v>1.9</v>
      </c>
    </row>
    <row r="33" spans="1:3" s="6" customFormat="1" ht="24.95" customHeight="1">
      <c r="A33" s="7" t="s">
        <v>26</v>
      </c>
      <c r="B33" s="12">
        <f>SUM(B31:B32)</f>
        <v>11.6</v>
      </c>
      <c r="C33" s="14">
        <f>SUM(C31:C32)</f>
        <v>-8</v>
      </c>
    </row>
    <row r="34" spans="1:3" s="5" customFormat="1" ht="15" customHeight="1">
      <c r="A34" s="17" t="s">
        <v>9</v>
      </c>
      <c r="B34" s="44">
        <v>15.1</v>
      </c>
      <c r="C34" s="16">
        <v>-16.899999999999999</v>
      </c>
    </row>
    <row r="35" spans="1:3" s="5" customFormat="1" ht="15" customHeight="1">
      <c r="A35" s="17" t="s">
        <v>14</v>
      </c>
      <c r="B35" s="44">
        <v>6.3</v>
      </c>
      <c r="C35" s="16">
        <v>-0.3</v>
      </c>
    </row>
    <row r="36" spans="1:3" s="5" customFormat="1" ht="15" customHeight="1">
      <c r="A36" s="17" t="s">
        <v>15</v>
      </c>
      <c r="B36" s="44">
        <v>-1.3</v>
      </c>
      <c r="C36" s="16">
        <v>0.1</v>
      </c>
    </row>
    <row r="37" spans="1:3" s="6" customFormat="1" ht="24.95" customHeight="1">
      <c r="A37" s="7" t="s">
        <v>27</v>
      </c>
      <c r="B37" s="12">
        <f>SUM(B34:B36)</f>
        <v>20.099999999999998</v>
      </c>
      <c r="C37" s="14">
        <f>SUM(C34:C36)</f>
        <v>-17.099999999999998</v>
      </c>
    </row>
    <row r="38" spans="1:3" s="6" customFormat="1" ht="15" customHeight="1">
      <c r="A38" s="37" t="s">
        <v>7</v>
      </c>
      <c r="B38" s="39">
        <f>SUM(B33,B37)</f>
        <v>31.699999999999996</v>
      </c>
      <c r="C38" s="38">
        <f>SUM(C33,C37)</f>
        <v>-25.099999999999998</v>
      </c>
    </row>
    <row r="39" spans="1:3" s="6" customFormat="1" ht="15" customHeight="1">
      <c r="A39" s="23" t="s">
        <v>8</v>
      </c>
      <c r="B39" s="25">
        <f>B30+B38</f>
        <v>42.099999999999994</v>
      </c>
      <c r="C39" s="24">
        <f>C30+C38</f>
        <v>-88.5</v>
      </c>
    </row>
    <row r="40" spans="1:3" s="5" customFormat="1" ht="15" customHeight="1">
      <c r="A40" s="40" t="s">
        <v>5</v>
      </c>
      <c r="B40" s="46">
        <v>42.3</v>
      </c>
      <c r="C40" s="22">
        <v>-88.4</v>
      </c>
    </row>
    <row r="41" spans="1:3" s="5" customFormat="1" ht="15" customHeight="1">
      <c r="A41" s="18" t="s">
        <v>6</v>
      </c>
      <c r="B41" s="44">
        <v>-0.2</v>
      </c>
      <c r="C41" s="16">
        <v>-0.1</v>
      </c>
    </row>
    <row r="42" spans="1:3" ht="15" customHeight="1">
      <c r="A42" s="4"/>
      <c r="B42" s="13"/>
    </row>
    <row r="43" spans="1:3" ht="15" customHeight="1">
      <c r="A43" s="41" t="s">
        <v>24</v>
      </c>
    </row>
    <row r="44" spans="1:3" ht="15" customHeight="1">
      <c r="A44" s="42" t="s">
        <v>30</v>
      </c>
    </row>
  </sheetData>
  <phoneticPr fontId="2" type="noConversion"/>
  <pageMargins left="0.59055118110236227" right="0.39370078740157483" top="0.98425196850393704" bottom="0.98425196850393704" header="0.51181102362204722" footer="0.51181102362204722"/>
  <pageSetup paperSize="9" scale="87" firstPageNumber="0" orientation="portrait" r:id="rId1"/>
  <headerFooter alignWithMargins="0"/>
  <ignoredErrors>
    <ignoredError sqref="B7:C7 B33:C3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28D41CB3E0D1468AF33EE5B25FD0B7" ma:contentTypeVersion="15" ma:contentTypeDescription="Ein neues Dokument erstellen." ma:contentTypeScope="" ma:versionID="0b6d9b22a6b41ade3de699b5dd7940e8">
  <xsd:schema xmlns:xsd="http://www.w3.org/2001/XMLSchema" xmlns:xs="http://www.w3.org/2001/XMLSchema" xmlns:p="http://schemas.microsoft.com/office/2006/metadata/properties" xmlns:ns2="dac1f7f1-043a-4fa2-b914-fa5b423aeb62" xmlns:ns3="b0a38e0c-408a-4f26-8104-cc0583227bab" targetNamespace="http://schemas.microsoft.com/office/2006/metadata/properties" ma:root="true" ma:fieldsID="586dd087d60eca9efb47411603f88c82" ns2:_="" ns3:_="">
    <xsd:import namespace="dac1f7f1-043a-4fa2-b914-fa5b423aeb62"/>
    <xsd:import namespace="b0a38e0c-408a-4f26-8104-cc0583227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1f7f1-043a-4fa2-b914-fa5b423ae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4214f381-37a0-49ad-a151-b4d28cdc9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38e0c-408a-4f26-8104-cc0583227b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68277f1-5d36-4c49-9341-0b64ea747bf8}" ma:internalName="TaxCatchAll" ma:showField="CatchAllData" ma:web="b0a38e0c-408a-4f26-8104-cc0583227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c1f7f1-043a-4fa2-b914-fa5b423aeb62">
      <Terms xmlns="http://schemas.microsoft.com/office/infopath/2007/PartnerControls"/>
    </lcf76f155ced4ddcb4097134ff3c332f>
    <TaxCatchAll xmlns="b0a38e0c-408a-4f26-8104-cc0583227bab" xsi:nil="true"/>
  </documentManagement>
</p:properties>
</file>

<file path=customXml/itemProps1.xml><?xml version="1.0" encoding="utf-8"?>
<ds:datastoreItem xmlns:ds="http://schemas.openxmlformats.org/officeDocument/2006/customXml" ds:itemID="{00EB175A-7658-43D1-9400-9281A89D673C}"/>
</file>

<file path=customXml/itemProps2.xml><?xml version="1.0" encoding="utf-8"?>
<ds:datastoreItem xmlns:ds="http://schemas.openxmlformats.org/officeDocument/2006/customXml" ds:itemID="{0287290F-6115-4FE8-860D-D75559FE6496}"/>
</file>

<file path=customXml/itemProps3.xml><?xml version="1.0" encoding="utf-8"?>
<ds:datastoreItem xmlns:ds="http://schemas.openxmlformats.org/officeDocument/2006/customXml" ds:itemID="{103D71B1-A193-4DA2-BC7C-F42C9994FE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income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Rieter</dc:creator>
  <cp:lastModifiedBy>Michael Ammann</cp:lastModifiedBy>
  <cp:lastPrinted>2018-03-09T15:23:46Z</cp:lastPrinted>
  <dcterms:created xsi:type="dcterms:W3CDTF">2011-03-18T13:56:37Z</dcterms:created>
  <dcterms:modified xsi:type="dcterms:W3CDTF">2026-02-12T16:45:50Z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0x0101009328D41CB3E0D1468AF33EE5B25FD0B7</vt:lpwstr>
  </property>
</Properties>
</file>